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40" windowWidth="12120" windowHeight="8790" activeTab="0"/>
  </bookViews>
  <sheets>
    <sheet name="Rozpočet príjmy" sheetId="1" r:id="rId1"/>
    <sheet name="Rozpočet  výdavky" sheetId="2" r:id="rId2"/>
  </sheets>
  <definedNames/>
  <calcPr fullCalcOnLoad="1"/>
</workbook>
</file>

<file path=xl/sharedStrings.xml><?xml version="1.0" encoding="utf-8"?>
<sst xmlns="http://schemas.openxmlformats.org/spreadsheetml/2006/main" count="212" uniqueCount="157">
  <si>
    <t>U k a z o v a t e ľ</t>
  </si>
  <si>
    <t>Opatrovateľská služba</t>
  </si>
  <si>
    <t>Daň z majetku v tom:</t>
  </si>
  <si>
    <t>Za psa</t>
  </si>
  <si>
    <t>Za užívanie verejného priestranstva</t>
  </si>
  <si>
    <t>Prenájom pozemkov</t>
  </si>
  <si>
    <t>Obecné zastupiteľstvo</t>
  </si>
  <si>
    <t>Poplatky bankových účtov</t>
  </si>
  <si>
    <t>Zdravotné stredisko</t>
  </si>
  <si>
    <t xml:space="preserve"> energia</t>
  </si>
  <si>
    <t>zájazd, prísp. na kult. pod.</t>
  </si>
  <si>
    <t xml:space="preserve"> údržba a materiál</t>
  </si>
  <si>
    <t>s p o l u  obecná knižnica</t>
  </si>
  <si>
    <t>Miestny rozhlas</t>
  </si>
  <si>
    <t>Daň z nehnuteľností FO a PO</t>
  </si>
  <si>
    <t>TKO uloženie</t>
  </si>
  <si>
    <t>daň z príj.fyz.osôb DÚ Senec</t>
  </si>
  <si>
    <t>Odvoz odpadu</t>
  </si>
  <si>
    <t>KD prenájom</t>
  </si>
  <si>
    <t>Telocvičňa- prenájom</t>
  </si>
  <si>
    <t>Náj. Byty- prenájom</t>
  </si>
  <si>
    <t>Služby prenajaté priestory</t>
  </si>
  <si>
    <t>Cintorínsky poplatok</t>
  </si>
  <si>
    <t>Poplatok za MR</t>
  </si>
  <si>
    <t>Stočné</t>
  </si>
  <si>
    <t>Kanal. a vodovod.prípojky</t>
  </si>
  <si>
    <t>Plynové prípojky</t>
  </si>
  <si>
    <t>Poplatok knižnica</t>
  </si>
  <si>
    <t>Príjem réžie ŠJ</t>
  </si>
  <si>
    <t>Úroky z účtov</t>
  </si>
  <si>
    <t>Z predaja pozemkov</t>
  </si>
  <si>
    <t>Dańové a nedańové príjmy</t>
  </si>
  <si>
    <t>Matričná činnosť</t>
  </si>
  <si>
    <t>Register obyvateľstva</t>
  </si>
  <si>
    <t>Školy</t>
  </si>
  <si>
    <t>Cestná doprava</t>
  </si>
  <si>
    <t>Príjem úveru</t>
  </si>
  <si>
    <t>Spoločný stavebný úrad spoločníci</t>
  </si>
  <si>
    <t>Poistné udalosti,dobropisy</t>
  </si>
  <si>
    <t>Cestovné</t>
  </si>
  <si>
    <t>energie - plyn,voda,elektr.telefón</t>
  </si>
  <si>
    <t>materiál</t>
  </si>
  <si>
    <t>Doprava PHM,poist.park.(auto,bus)</t>
  </si>
  <si>
    <t>Údržba a opravy</t>
  </si>
  <si>
    <t>Spolu správa obce</t>
  </si>
  <si>
    <t>Požiarna ochrana</t>
  </si>
  <si>
    <t>Mzdy a poistné náklady</t>
  </si>
  <si>
    <t>Spoločný stavebný úrad</t>
  </si>
  <si>
    <t>Miestne komunikácie</t>
  </si>
  <si>
    <t>Transfery - SSÚ, ZMOS, klima</t>
  </si>
  <si>
    <t>TKO odvoz</t>
  </si>
  <si>
    <t>Spolu TKO</t>
  </si>
  <si>
    <t>energia</t>
  </si>
  <si>
    <t>údržba</t>
  </si>
  <si>
    <t>Spolu ČOV</t>
  </si>
  <si>
    <t>elektrika</t>
  </si>
  <si>
    <t>materiál,údržba,služby</t>
  </si>
  <si>
    <t xml:space="preserve">Spolu Verejné osvetlenie </t>
  </si>
  <si>
    <t>Telovýchova spolu</t>
  </si>
  <si>
    <t>energie</t>
  </si>
  <si>
    <t xml:space="preserve">spolu ZŠ telocvičňa </t>
  </si>
  <si>
    <t>materiál,údržba,dohody</t>
  </si>
  <si>
    <t xml:space="preserve"> Spolu Klub dôchodcov</t>
  </si>
  <si>
    <t>knihy</t>
  </si>
  <si>
    <t>materiál služby,dohody</t>
  </si>
  <si>
    <t>Spolu MŠ</t>
  </si>
  <si>
    <t>opravy, údržba, služby,dohody</t>
  </si>
  <si>
    <t>opravy, údržba, služby, dohody</t>
  </si>
  <si>
    <t>Preprava</t>
  </si>
  <si>
    <t>Spolu ŠJ</t>
  </si>
  <si>
    <t>Hmotná núdza</t>
  </si>
  <si>
    <t>Celkom</t>
  </si>
  <si>
    <t xml:space="preserve"> Spolu kultúrny dom</t>
  </si>
  <si>
    <t>materiál, údržba, poistenie</t>
  </si>
  <si>
    <t>Transfery, dary a granty</t>
  </si>
  <si>
    <t>Spolu ZŠ - služby</t>
  </si>
  <si>
    <t>Nebytový priestor - prenájom</t>
  </si>
  <si>
    <t>Výdavky bežného rozpočtu spolu:</t>
  </si>
  <si>
    <t>Výdavky kapitálového rozpočtu spolu:</t>
  </si>
  <si>
    <t>Finančné operácie spolu:</t>
  </si>
  <si>
    <t>Starostl. o starých obč. soc.program</t>
  </si>
  <si>
    <t>Výdavky kapitálového rozpočtu:</t>
  </si>
  <si>
    <t>splácanie istiny úverov</t>
  </si>
  <si>
    <t>Spolu verejné priestranstvo</t>
  </si>
  <si>
    <t>Školský klub detí + povol. prekroč.</t>
  </si>
  <si>
    <t>EU fondy projekty</t>
  </si>
  <si>
    <t>Daň za VHA</t>
  </si>
  <si>
    <t>Za ubytovanie</t>
  </si>
  <si>
    <t>Ostatný príjem lavice</t>
  </si>
  <si>
    <t>stravovanie</t>
  </si>
  <si>
    <t>Príspevky od rodičov školné  MŠ, ZŠ</t>
  </si>
  <si>
    <t>OÚ Senec CO</t>
  </si>
  <si>
    <t>Materské školy</t>
  </si>
  <si>
    <t>Príjmy kapitálového rozpočtu</t>
  </si>
  <si>
    <t>Príjmové finančné operácie</t>
  </si>
  <si>
    <t>Stravovanie a škol. Potr.hmot.núdza</t>
  </si>
  <si>
    <t>Obecné kultúrne akcie</t>
  </si>
  <si>
    <t>materiál,údržba,poistenie</t>
  </si>
  <si>
    <t>Projekty,geom.plány</t>
  </si>
  <si>
    <t>Podpora VVP ZŠ maďarská</t>
  </si>
  <si>
    <t>Zvesené dňa ...............</t>
  </si>
  <si>
    <t>Správne poplatky + VHA</t>
  </si>
  <si>
    <t>Školy spolu</t>
  </si>
  <si>
    <t>rozpočet</t>
  </si>
  <si>
    <t xml:space="preserve">Životné prostredie </t>
  </si>
  <si>
    <t>Recykl. Fond</t>
  </si>
  <si>
    <t>Mzdové a poistné náklady + matrika</t>
  </si>
  <si>
    <t>materiál, nákup PHM</t>
  </si>
  <si>
    <t>daň za ubytovanie</t>
  </si>
  <si>
    <t>BSK dotácia</t>
  </si>
  <si>
    <t>Ostatný príjem náj. Byty</t>
  </si>
  <si>
    <t>Služby+ dohody</t>
  </si>
  <si>
    <t>Voľby</t>
  </si>
  <si>
    <t>Príjmy bežného rozpočtu</t>
  </si>
  <si>
    <t>okná</t>
  </si>
  <si>
    <t>rok 2013</t>
  </si>
  <si>
    <t xml:space="preserve">            uznesenie č. </t>
  </si>
  <si>
    <t>Odsúhlasené OZ dňa :</t>
  </si>
  <si>
    <t>rok 2014</t>
  </si>
  <si>
    <t>rok 2015</t>
  </si>
  <si>
    <t>s p o l u   cintorín a park</t>
  </si>
  <si>
    <t>rok 2016</t>
  </si>
  <si>
    <t>II.úprava</t>
  </si>
  <si>
    <t>II. úprava</t>
  </si>
  <si>
    <t>VO rekonštrukcia</t>
  </si>
  <si>
    <t>Filmcontest</t>
  </si>
  <si>
    <t>Výstavba obce, real. nových stavieb</t>
  </si>
  <si>
    <t>Nájomné byty - bežné výd., opravy</t>
  </si>
  <si>
    <t>Dni kultúry/Obecný deň</t>
  </si>
  <si>
    <t>Kamerový systém</t>
  </si>
  <si>
    <t>Traktor - príslušenstvo</t>
  </si>
  <si>
    <t>Kanalizácia Doma - spoluúčasť obce</t>
  </si>
  <si>
    <t>Verejné obstarávanie</t>
  </si>
  <si>
    <t>zametač</t>
  </si>
  <si>
    <t>Úroky z úverov</t>
  </si>
  <si>
    <t>Poistná udalosť nájomné byty</t>
  </si>
  <si>
    <t>Dividendy BVS</t>
  </si>
  <si>
    <t>MF</t>
  </si>
  <si>
    <t>Cestná infraštruktúra</t>
  </si>
  <si>
    <t>Stavebný úrad - Obvodný staveb.úrad</t>
  </si>
  <si>
    <t xml:space="preserve">s p o l u : r. 1 až r. 7 </t>
  </si>
  <si>
    <t>s p o l u: r. 8 až 31</t>
  </si>
  <si>
    <t>s p o l u: r. 32 až 46</t>
  </si>
  <si>
    <t>projekty (ekopolis,filmcont,dni kult.)</t>
  </si>
  <si>
    <t>Prevod priestriedkov z predch.roku</t>
  </si>
  <si>
    <t>Voľby v SR</t>
  </si>
  <si>
    <t>Schválenie rozpočtu na rok 2014 - Príjmy</t>
  </si>
  <si>
    <t>Schválenie rozpočtu na rok 2014 - Výdavky</t>
  </si>
  <si>
    <t>dotácia - futbal. klub</t>
  </si>
  <si>
    <t>dotácia - iná šport. činnosť</t>
  </si>
  <si>
    <t>ul. Bratislavská, chodník Podzáhradná, Agátová,Hlavná</t>
  </si>
  <si>
    <t>Cintoríny - prestrešenie/urnový háj</t>
  </si>
  <si>
    <t>Školy normatívy -minimálne pridelené</t>
  </si>
  <si>
    <t xml:space="preserve">     09.12. 2013</t>
  </si>
  <si>
    <t xml:space="preserve">Vyvesené dňa         10. 12. 2013 </t>
  </si>
  <si>
    <t xml:space="preserve">Odsúhlasené OZ dňa     9.12.2013 </t>
  </si>
  <si>
    <t xml:space="preserve">Vyvesené dňa 10. 12. 2013 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</si>
</sst>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57">
    <font>
      <sz val="10"/>
      <name val="Arial"/>
      <family val="0"/>
    </font>
    <font>
      <b/>
      <sz val="11"/>
      <name val="Arial CE"/>
      <family val="2"/>
    </font>
    <font>
      <b/>
      <sz val="10"/>
      <color indexed="18"/>
      <name val="Arial CE"/>
      <family val="0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 CE"/>
      <family val="0"/>
    </font>
    <font>
      <b/>
      <sz val="10"/>
      <color indexed="9"/>
      <name val="Arial CE"/>
      <family val="2"/>
    </font>
    <font>
      <b/>
      <sz val="11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1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1" xfId="0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2" xfId="0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80" fontId="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180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" fontId="16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6" fillId="35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80" fontId="6" fillId="0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1" fontId="6" fillId="0" borderId="16" xfId="0" applyNumberFormat="1" applyFont="1" applyBorder="1" applyAlignment="1">
      <alignment/>
    </xf>
    <xf numFmtId="0" fontId="7" fillId="34" borderId="16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7" fillId="34" borderId="16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16" fillId="0" borderId="10" xfId="0" applyNumberFormat="1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1" fontId="7" fillId="0" borderId="13" xfId="0" applyNumberFormat="1" applyFont="1" applyBorder="1" applyAlignment="1">
      <alignment/>
    </xf>
    <xf numFmtId="0" fontId="12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0" borderId="18" xfId="0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33" borderId="17" xfId="0" applyNumberFormat="1" applyFill="1" applyBorder="1" applyAlignment="1">
      <alignment/>
    </xf>
    <xf numFmtId="0" fontId="12" fillId="0" borderId="11" xfId="0" applyFont="1" applyFill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18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7" fillId="0" borderId="14" xfId="0" applyFont="1" applyBorder="1" applyAlignment="1">
      <alignment/>
    </xf>
    <xf numFmtId="0" fontId="0" fillId="33" borderId="18" xfId="0" applyFill="1" applyBorder="1" applyAlignment="1">
      <alignment/>
    </xf>
    <xf numFmtId="1" fontId="7" fillId="0" borderId="14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7" fillId="0" borderId="23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7" fillId="0" borderId="14" xfId="0" applyNumberFormat="1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" fontId="6" fillId="0" borderId="22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0" fontId="17" fillId="33" borderId="11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1" fontId="19" fillId="33" borderId="18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180" fontId="7" fillId="0" borderId="16" xfId="0" applyNumberFormat="1" applyFont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" fontId="0" fillId="0" borderId="15" xfId="0" applyNumberForma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5" fillId="0" borderId="11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1" fillId="35" borderId="13" xfId="0" applyFont="1" applyFill="1" applyBorder="1" applyAlignment="1">
      <alignment horizontal="left"/>
    </xf>
    <xf numFmtId="1" fontId="6" fillId="35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" fontId="6" fillId="0" borderId="17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11" fillId="0" borderId="13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180" fontId="0" fillId="0" borderId="22" xfId="0" applyNumberFormat="1" applyBorder="1" applyAlignment="1">
      <alignment/>
    </xf>
    <xf numFmtId="0" fontId="0" fillId="0" borderId="11" xfId="0" applyFill="1" applyBorder="1" applyAlignment="1">
      <alignment/>
    </xf>
    <xf numFmtId="0" fontId="1" fillId="35" borderId="20" xfId="0" applyFont="1" applyFill="1" applyBorder="1" applyAlignment="1">
      <alignment horizontal="left"/>
    </xf>
    <xf numFmtId="180" fontId="7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80" fontId="0" fillId="0" borderId="16" xfId="0" applyNumberForma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180" fontId="7" fillId="0" borderId="15" xfId="0" applyNumberFormat="1" applyFont="1" applyBorder="1" applyAlignment="1">
      <alignment/>
    </xf>
    <xf numFmtId="180" fontId="0" fillId="0" borderId="15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80" fontId="7" fillId="0" borderId="17" xfId="0" applyNumberFormat="1" applyFont="1" applyBorder="1" applyAlignment="1">
      <alignment/>
    </xf>
    <xf numFmtId="0" fontId="6" fillId="36" borderId="11" xfId="0" applyFont="1" applyFill="1" applyBorder="1" applyAlignment="1">
      <alignment/>
    </xf>
    <xf numFmtId="1" fontId="7" fillId="36" borderId="18" xfId="0" applyNumberFormat="1" applyFont="1" applyFill="1" applyBorder="1" applyAlignment="1">
      <alignment/>
    </xf>
    <xf numFmtId="180" fontId="0" fillId="36" borderId="16" xfId="0" applyNumberFormat="1" applyFill="1" applyBorder="1" applyAlignment="1">
      <alignment/>
    </xf>
    <xf numFmtId="0" fontId="11" fillId="0" borderId="12" xfId="0" applyFont="1" applyBorder="1" applyAlignment="1">
      <alignment/>
    </xf>
    <xf numFmtId="2" fontId="7" fillId="36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34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1" fontId="7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7" fillId="37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1" fontId="7" fillId="34" borderId="16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7" fillId="35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7" fillId="35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7" fillId="0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82">
      <selection activeCell="I94" sqref="I94"/>
    </sheetView>
  </sheetViews>
  <sheetFormatPr defaultColWidth="9.140625" defaultRowHeight="15.75" customHeight="1"/>
  <cols>
    <col min="1" max="1" width="3.8515625" style="12" customWidth="1"/>
    <col min="2" max="3" width="9.140625" style="12" customWidth="1"/>
    <col min="4" max="4" width="12.8515625" style="12" customWidth="1"/>
    <col min="5" max="5" width="1.57421875" style="12" customWidth="1"/>
    <col min="6" max="7" width="9.00390625" style="12" hidden="1" customWidth="1"/>
    <col min="8" max="8" width="1.7109375" style="12" hidden="1" customWidth="1"/>
    <col min="9" max="10" width="9.00390625" style="12" bestFit="1" customWidth="1"/>
    <col min="11" max="16384" width="9.140625" style="12" customWidth="1"/>
  </cols>
  <sheetData>
    <row r="1" spans="2:6" ht="15.75" customHeight="1">
      <c r="B1" s="1" t="s">
        <v>146</v>
      </c>
      <c r="C1"/>
      <c r="D1"/>
      <c r="E1"/>
      <c r="F1"/>
    </row>
    <row r="2" spans="1:11" ht="15.75" customHeight="1">
      <c r="A2" s="2"/>
      <c r="B2" s="3" t="s">
        <v>0</v>
      </c>
      <c r="C2" s="183"/>
      <c r="D2" s="185"/>
      <c r="E2" s="247"/>
      <c r="F2" s="245" t="s">
        <v>103</v>
      </c>
      <c r="G2" s="245" t="s">
        <v>122</v>
      </c>
      <c r="H2" s="245"/>
      <c r="I2" s="245" t="s">
        <v>103</v>
      </c>
      <c r="J2" s="245" t="s">
        <v>103</v>
      </c>
      <c r="K2" s="245" t="s">
        <v>103</v>
      </c>
    </row>
    <row r="3" spans="1:11" ht="15.75" customHeight="1">
      <c r="A3" s="2"/>
      <c r="B3" s="180"/>
      <c r="C3" s="182"/>
      <c r="D3" s="184"/>
      <c r="E3" s="248"/>
      <c r="F3" s="246" t="s">
        <v>115</v>
      </c>
      <c r="G3" s="245" t="s">
        <v>115</v>
      </c>
      <c r="H3" s="246"/>
      <c r="I3" s="246" t="s">
        <v>118</v>
      </c>
      <c r="J3" s="246" t="s">
        <v>119</v>
      </c>
      <c r="K3" s="246" t="s">
        <v>121</v>
      </c>
    </row>
    <row r="4" spans="1:11" ht="15.75" customHeight="1">
      <c r="A4" s="2"/>
      <c r="B4" s="10" t="s">
        <v>31</v>
      </c>
      <c r="C4" s="181"/>
      <c r="D4" s="5"/>
      <c r="E4" s="2"/>
      <c r="F4" s="2"/>
      <c r="G4" s="2"/>
      <c r="H4" s="2"/>
      <c r="I4" s="2"/>
      <c r="J4" s="2"/>
      <c r="K4" s="2"/>
    </row>
    <row r="5" spans="1:11" ht="15.75" customHeight="1">
      <c r="A5" s="64">
        <v>1</v>
      </c>
      <c r="B5" s="58" t="s">
        <v>16</v>
      </c>
      <c r="C5" s="38"/>
      <c r="D5" s="57"/>
      <c r="E5" s="103"/>
      <c r="F5" s="251">
        <v>502000</v>
      </c>
      <c r="G5" s="81">
        <v>520000</v>
      </c>
      <c r="H5" s="251"/>
      <c r="I5" s="251">
        <v>525000</v>
      </c>
      <c r="J5" s="251">
        <v>530000</v>
      </c>
      <c r="K5" s="251">
        <v>535000</v>
      </c>
    </row>
    <row r="6" spans="1:11" ht="15.75" customHeight="1">
      <c r="A6" s="64">
        <v>2</v>
      </c>
      <c r="B6" s="58" t="s">
        <v>14</v>
      </c>
      <c r="C6" s="134"/>
      <c r="D6" s="49"/>
      <c r="E6" s="39"/>
      <c r="F6" s="252">
        <v>90000</v>
      </c>
      <c r="G6" s="39">
        <v>90000</v>
      </c>
      <c r="H6" s="252"/>
      <c r="I6" s="252">
        <v>90000</v>
      </c>
      <c r="J6" s="252">
        <v>90000</v>
      </c>
      <c r="K6" s="252">
        <v>90000</v>
      </c>
    </row>
    <row r="7" spans="1:11" ht="15.75" customHeight="1">
      <c r="A7" s="64">
        <v>3</v>
      </c>
      <c r="B7" s="132" t="s">
        <v>3</v>
      </c>
      <c r="C7" s="137"/>
      <c r="D7" s="133"/>
      <c r="E7" s="39"/>
      <c r="F7" s="252">
        <v>2900</v>
      </c>
      <c r="G7" s="39">
        <v>2520</v>
      </c>
      <c r="H7" s="252"/>
      <c r="I7" s="252">
        <v>2900</v>
      </c>
      <c r="J7" s="252">
        <v>2900</v>
      </c>
      <c r="K7" s="252">
        <v>2900</v>
      </c>
    </row>
    <row r="8" spans="1:11" ht="15.75" customHeight="1">
      <c r="A8" s="65">
        <v>4</v>
      </c>
      <c r="B8" s="132" t="s">
        <v>86</v>
      </c>
      <c r="C8" s="135"/>
      <c r="D8" s="136"/>
      <c r="E8" s="39"/>
      <c r="F8" s="252">
        <v>1000</v>
      </c>
      <c r="G8" s="39">
        <v>1000</v>
      </c>
      <c r="H8" s="252"/>
      <c r="I8" s="252">
        <v>1000</v>
      </c>
      <c r="J8" s="252">
        <v>1000</v>
      </c>
      <c r="K8" s="252">
        <v>1000</v>
      </c>
    </row>
    <row r="9" spans="1:11" ht="15.75" customHeight="1">
      <c r="A9" s="65">
        <v>5</v>
      </c>
      <c r="B9" s="59" t="s">
        <v>4</v>
      </c>
      <c r="C9" s="138"/>
      <c r="D9" s="27"/>
      <c r="E9" s="39"/>
      <c r="F9" s="252">
        <v>7000</v>
      </c>
      <c r="G9" s="108">
        <v>7800</v>
      </c>
      <c r="H9" s="252"/>
      <c r="I9" s="252">
        <v>7000</v>
      </c>
      <c r="J9" s="252">
        <v>7000</v>
      </c>
      <c r="K9" s="252">
        <v>7000</v>
      </c>
    </row>
    <row r="10" spans="1:11" ht="15.75" customHeight="1">
      <c r="A10" s="66">
        <v>6</v>
      </c>
      <c r="B10" s="60" t="s">
        <v>17</v>
      </c>
      <c r="C10" s="140"/>
      <c r="D10" s="139"/>
      <c r="E10" s="39"/>
      <c r="F10" s="252">
        <v>43000</v>
      </c>
      <c r="G10" s="108">
        <v>43600</v>
      </c>
      <c r="H10" s="252"/>
      <c r="I10" s="252">
        <v>44000</v>
      </c>
      <c r="J10" s="252">
        <v>44000</v>
      </c>
      <c r="K10" s="252">
        <v>44000</v>
      </c>
    </row>
    <row r="11" spans="1:11" ht="15.75" customHeight="1">
      <c r="A11" s="282">
        <v>7</v>
      </c>
      <c r="B11" s="193" t="s">
        <v>108</v>
      </c>
      <c r="C11" s="194"/>
      <c r="E11" s="39"/>
      <c r="F11" s="252">
        <v>1000</v>
      </c>
      <c r="G11" s="108">
        <v>1300</v>
      </c>
      <c r="H11" s="252"/>
      <c r="I11" s="252">
        <v>1500</v>
      </c>
      <c r="J11" s="252">
        <v>1500</v>
      </c>
      <c r="K11" s="252">
        <v>1500</v>
      </c>
    </row>
    <row r="12" spans="1:11" ht="15.75" customHeight="1">
      <c r="A12" s="192"/>
      <c r="B12" s="197" t="s">
        <v>140</v>
      </c>
      <c r="C12" s="198"/>
      <c r="D12" s="199"/>
      <c r="E12" s="141"/>
      <c r="F12" s="258">
        <f>SUM(F5:F11)</f>
        <v>646900</v>
      </c>
      <c r="G12" s="258">
        <f>SUM(G5:G11)</f>
        <v>666220</v>
      </c>
      <c r="H12" s="258"/>
      <c r="I12" s="258">
        <f>SUM(I5:I11)</f>
        <v>671400</v>
      </c>
      <c r="J12" s="258">
        <f>SUM(J5:J11)</f>
        <v>676400</v>
      </c>
      <c r="K12" s="258">
        <f>SUM(K5:K11)</f>
        <v>681400</v>
      </c>
    </row>
    <row r="13" spans="1:11" ht="15.75" customHeight="1">
      <c r="A13" s="64"/>
      <c r="B13" s="195"/>
      <c r="C13" s="128"/>
      <c r="D13" s="196"/>
      <c r="E13" s="2"/>
      <c r="F13" s="2"/>
      <c r="G13" s="2"/>
      <c r="H13" s="2"/>
      <c r="I13" s="2"/>
      <c r="J13" s="2"/>
      <c r="K13" s="2"/>
    </row>
    <row r="14" spans="1:11" ht="15.75" customHeight="1">
      <c r="A14" s="64"/>
      <c r="B14" s="61" t="s">
        <v>2</v>
      </c>
      <c r="C14" s="23"/>
      <c r="D14" s="2"/>
      <c r="E14" s="2"/>
      <c r="F14" s="2"/>
      <c r="G14" s="2"/>
      <c r="H14" s="2"/>
      <c r="I14" s="2"/>
      <c r="J14" s="2"/>
      <c r="K14" s="2"/>
    </row>
    <row r="15" spans="1:11" ht="15.75" customHeight="1">
      <c r="A15" s="64">
        <v>8</v>
      </c>
      <c r="B15" s="60" t="s">
        <v>5</v>
      </c>
      <c r="C15" s="79"/>
      <c r="D15" s="128"/>
      <c r="E15" s="81"/>
      <c r="F15" s="253">
        <v>1000</v>
      </c>
      <c r="G15" s="258">
        <v>1500</v>
      </c>
      <c r="H15" s="253"/>
      <c r="I15" s="253">
        <v>5000</v>
      </c>
      <c r="J15" s="253">
        <v>5000</v>
      </c>
      <c r="K15" s="253">
        <v>5000</v>
      </c>
    </row>
    <row r="16" spans="1:11" ht="15.75" customHeight="1">
      <c r="A16" s="64">
        <v>9</v>
      </c>
      <c r="B16" s="60" t="s">
        <v>76</v>
      </c>
      <c r="C16" s="53"/>
      <c r="D16" s="27"/>
      <c r="E16" s="36"/>
      <c r="F16" s="254">
        <v>25000</v>
      </c>
      <c r="G16" s="281">
        <v>25000</v>
      </c>
      <c r="H16" s="254"/>
      <c r="I16" s="254">
        <v>25000</v>
      </c>
      <c r="J16" s="254">
        <v>25000</v>
      </c>
      <c r="K16" s="254">
        <v>25000</v>
      </c>
    </row>
    <row r="17" spans="1:11" ht="15.75" customHeight="1">
      <c r="A17" s="64">
        <v>10</v>
      </c>
      <c r="B17" s="59" t="s">
        <v>19</v>
      </c>
      <c r="C17" s="79"/>
      <c r="D17" s="139"/>
      <c r="E17" s="81"/>
      <c r="F17" s="253">
        <v>12000</v>
      </c>
      <c r="G17" s="258">
        <v>6000</v>
      </c>
      <c r="H17" s="253"/>
      <c r="I17" s="253">
        <v>8000</v>
      </c>
      <c r="J17" s="253">
        <v>8000</v>
      </c>
      <c r="K17" s="253">
        <v>8000</v>
      </c>
    </row>
    <row r="18" spans="1:11" ht="15.75" customHeight="1">
      <c r="A18" s="64">
        <v>11</v>
      </c>
      <c r="B18" s="62" t="s">
        <v>18</v>
      </c>
      <c r="C18" s="79"/>
      <c r="D18" s="139"/>
      <c r="E18" s="81"/>
      <c r="F18" s="253">
        <v>10000</v>
      </c>
      <c r="G18" s="258">
        <v>10000</v>
      </c>
      <c r="H18" s="253"/>
      <c r="I18" s="253">
        <v>10000</v>
      </c>
      <c r="J18" s="253">
        <v>10000</v>
      </c>
      <c r="K18" s="253">
        <v>10000</v>
      </c>
    </row>
    <row r="19" spans="1:11" ht="15.75" customHeight="1">
      <c r="A19" s="64">
        <v>12</v>
      </c>
      <c r="B19" s="59" t="s">
        <v>20</v>
      </c>
      <c r="C19" s="159"/>
      <c r="D19" s="139"/>
      <c r="E19" s="81"/>
      <c r="F19" s="253">
        <v>36000</v>
      </c>
      <c r="G19" s="257">
        <v>36000</v>
      </c>
      <c r="H19" s="253"/>
      <c r="I19" s="253">
        <v>36000</v>
      </c>
      <c r="J19" s="253">
        <v>36000</v>
      </c>
      <c r="K19" s="253">
        <v>36000</v>
      </c>
    </row>
    <row r="20" spans="1:11" ht="15.75" customHeight="1">
      <c r="A20" s="64">
        <v>13</v>
      </c>
      <c r="B20" s="132" t="s">
        <v>87</v>
      </c>
      <c r="C20" s="143"/>
      <c r="D20" s="139"/>
      <c r="E20" s="81"/>
      <c r="F20" s="253">
        <v>1000</v>
      </c>
      <c r="G20" s="257">
        <v>500</v>
      </c>
      <c r="H20" s="253"/>
      <c r="I20" s="253">
        <v>500</v>
      </c>
      <c r="J20" s="253">
        <v>500</v>
      </c>
      <c r="K20" s="253">
        <v>500</v>
      </c>
    </row>
    <row r="21" spans="1:11" ht="15.75" customHeight="1">
      <c r="A21" s="64">
        <v>14</v>
      </c>
      <c r="B21" s="59" t="s">
        <v>101</v>
      </c>
      <c r="C21" s="142"/>
      <c r="D21" s="160"/>
      <c r="E21" s="81"/>
      <c r="F21" s="253">
        <v>15000</v>
      </c>
      <c r="G21" s="258">
        <v>17227</v>
      </c>
      <c r="H21" s="253"/>
      <c r="I21" s="253">
        <v>17000</v>
      </c>
      <c r="J21" s="253">
        <v>17000</v>
      </c>
      <c r="K21" s="253">
        <v>17000</v>
      </c>
    </row>
    <row r="22" spans="1:11" ht="15.75" customHeight="1">
      <c r="A22" s="64">
        <v>15</v>
      </c>
      <c r="B22" s="59" t="s">
        <v>21</v>
      </c>
      <c r="C22" s="38"/>
      <c r="D22" s="162"/>
      <c r="E22" s="81"/>
      <c r="F22" s="253">
        <v>5500</v>
      </c>
      <c r="G22" s="258">
        <v>5500</v>
      </c>
      <c r="H22" s="253"/>
      <c r="I22" s="253">
        <v>5500</v>
      </c>
      <c r="J22" s="253">
        <v>5500</v>
      </c>
      <c r="K22" s="253">
        <v>5500</v>
      </c>
    </row>
    <row r="23" spans="1:11" ht="15.75" customHeight="1">
      <c r="A23" s="67">
        <v>16</v>
      </c>
      <c r="B23" s="59" t="s">
        <v>27</v>
      </c>
      <c r="C23" s="79"/>
      <c r="D23" s="139"/>
      <c r="E23" s="81"/>
      <c r="F23" s="81">
        <v>200</v>
      </c>
      <c r="G23" s="257">
        <v>80</v>
      </c>
      <c r="H23" s="81"/>
      <c r="I23" s="81">
        <v>100</v>
      </c>
      <c r="J23" s="81">
        <v>100</v>
      </c>
      <c r="K23" s="81">
        <v>100</v>
      </c>
    </row>
    <row r="24" spans="1:11" ht="15.75" customHeight="1">
      <c r="A24" s="67">
        <v>17</v>
      </c>
      <c r="B24" s="59" t="s">
        <v>110</v>
      </c>
      <c r="C24" s="161"/>
      <c r="D24" s="154"/>
      <c r="E24" s="81"/>
      <c r="F24" s="253">
        <v>3000</v>
      </c>
      <c r="G24" s="257">
        <v>3000</v>
      </c>
      <c r="H24" s="253"/>
      <c r="I24" s="253">
        <v>3000</v>
      </c>
      <c r="J24" s="253">
        <v>3000</v>
      </c>
      <c r="K24" s="253">
        <v>3000</v>
      </c>
    </row>
    <row r="25" spans="1:11" ht="15.75" customHeight="1">
      <c r="A25" s="67">
        <v>18</v>
      </c>
      <c r="B25" s="132" t="s">
        <v>24</v>
      </c>
      <c r="C25" s="145"/>
      <c r="D25" s="163"/>
      <c r="E25" s="81"/>
      <c r="F25" s="253">
        <v>0</v>
      </c>
      <c r="G25" s="257">
        <v>0</v>
      </c>
      <c r="H25" s="253"/>
      <c r="I25" s="253">
        <v>58000</v>
      </c>
      <c r="J25" s="253">
        <v>58000</v>
      </c>
      <c r="K25" s="253">
        <v>58000</v>
      </c>
    </row>
    <row r="26" spans="1:11" ht="15.75" customHeight="1">
      <c r="A26" s="67">
        <v>19</v>
      </c>
      <c r="B26" s="59" t="s">
        <v>25</v>
      </c>
      <c r="C26" s="146"/>
      <c r="D26" s="158"/>
      <c r="E26" s="81"/>
      <c r="F26" s="81">
        <v>500</v>
      </c>
      <c r="G26" s="257">
        <v>0</v>
      </c>
      <c r="H26" s="81"/>
      <c r="I26" s="81">
        <v>0</v>
      </c>
      <c r="J26" s="81">
        <v>0</v>
      </c>
      <c r="K26" s="81">
        <v>0</v>
      </c>
    </row>
    <row r="27" spans="1:11" ht="15.75" customHeight="1">
      <c r="A27" s="67">
        <v>20</v>
      </c>
      <c r="B27" s="59" t="s">
        <v>26</v>
      </c>
      <c r="C27" s="157"/>
      <c r="D27" s="154"/>
      <c r="E27" s="81"/>
      <c r="F27" s="81">
        <v>100</v>
      </c>
      <c r="G27" s="257">
        <v>0</v>
      </c>
      <c r="H27" s="81"/>
      <c r="I27" s="81">
        <v>0</v>
      </c>
      <c r="J27" s="81">
        <v>0</v>
      </c>
      <c r="K27" s="81">
        <v>0</v>
      </c>
    </row>
    <row r="28" spans="1:11" ht="15.75" customHeight="1">
      <c r="A28" s="67">
        <v>21</v>
      </c>
      <c r="B28" s="59" t="s">
        <v>28</v>
      </c>
      <c r="C28" s="157"/>
      <c r="D28" s="154"/>
      <c r="E28" s="81"/>
      <c r="F28" s="253">
        <v>3000</v>
      </c>
      <c r="G28" s="257">
        <v>3000</v>
      </c>
      <c r="H28" s="253"/>
      <c r="I28" s="253">
        <v>3000</v>
      </c>
      <c r="J28" s="253">
        <v>3000</v>
      </c>
      <c r="K28" s="253">
        <v>3000</v>
      </c>
    </row>
    <row r="29" spans="1:11" ht="15.75" customHeight="1">
      <c r="A29" s="67">
        <v>22</v>
      </c>
      <c r="B29" s="59" t="s">
        <v>23</v>
      </c>
      <c r="C29" s="159"/>
      <c r="D29" s="154"/>
      <c r="E29" s="81"/>
      <c r="F29" s="81">
        <v>200</v>
      </c>
      <c r="G29" s="257">
        <v>150</v>
      </c>
      <c r="H29" s="81"/>
      <c r="I29" s="81">
        <v>200</v>
      </c>
      <c r="J29" s="81">
        <v>200</v>
      </c>
      <c r="K29" s="81">
        <v>200</v>
      </c>
    </row>
    <row r="30" spans="1:11" ht="15.75" customHeight="1">
      <c r="A30" s="67">
        <v>23</v>
      </c>
      <c r="B30" s="132" t="s">
        <v>88</v>
      </c>
      <c r="C30" s="143"/>
      <c r="D30" s="165"/>
      <c r="E30" s="81"/>
      <c r="F30" s="81">
        <v>100</v>
      </c>
      <c r="G30" s="257">
        <v>100</v>
      </c>
      <c r="H30" s="81"/>
      <c r="I30" s="81">
        <v>100</v>
      </c>
      <c r="J30" s="81">
        <v>100</v>
      </c>
      <c r="K30" s="81">
        <v>100</v>
      </c>
    </row>
    <row r="31" spans="1:11" ht="15.75" customHeight="1">
      <c r="A31" s="67">
        <v>24</v>
      </c>
      <c r="B31" s="59" t="s">
        <v>22</v>
      </c>
      <c r="C31" s="164"/>
      <c r="D31" s="154"/>
      <c r="E31" s="81"/>
      <c r="F31" s="253">
        <v>1000</v>
      </c>
      <c r="G31" s="257">
        <v>600</v>
      </c>
      <c r="H31" s="253"/>
      <c r="I31" s="253">
        <v>1000</v>
      </c>
      <c r="J31" s="253">
        <v>1000</v>
      </c>
      <c r="K31" s="253">
        <v>1000</v>
      </c>
    </row>
    <row r="32" spans="1:11" ht="15.75" customHeight="1">
      <c r="A32" s="67">
        <v>25</v>
      </c>
      <c r="B32" s="132" t="s">
        <v>89</v>
      </c>
      <c r="C32" s="145"/>
      <c r="D32" s="163"/>
      <c r="E32" s="81"/>
      <c r="F32" s="253">
        <v>4500</v>
      </c>
      <c r="G32" s="257">
        <v>2500</v>
      </c>
      <c r="H32" s="253"/>
      <c r="I32" s="253">
        <v>3000</v>
      </c>
      <c r="J32" s="253">
        <v>3000</v>
      </c>
      <c r="K32" s="253">
        <v>3000</v>
      </c>
    </row>
    <row r="33" spans="1:11" ht="15.75" customHeight="1">
      <c r="A33" s="67">
        <v>26</v>
      </c>
      <c r="B33" s="59" t="s">
        <v>90</v>
      </c>
      <c r="C33" s="144"/>
      <c r="D33" s="158"/>
      <c r="E33" s="81"/>
      <c r="F33" s="253">
        <v>9000</v>
      </c>
      <c r="G33" s="81">
        <v>7000</v>
      </c>
      <c r="H33" s="253"/>
      <c r="I33" s="253">
        <v>9000</v>
      </c>
      <c r="J33" s="253">
        <v>9000</v>
      </c>
      <c r="K33" s="253">
        <v>9000</v>
      </c>
    </row>
    <row r="34" spans="1:11" ht="15.75" customHeight="1">
      <c r="A34" s="67">
        <v>27</v>
      </c>
      <c r="B34" s="59" t="s">
        <v>29</v>
      </c>
      <c r="C34" s="157"/>
      <c r="D34" s="111"/>
      <c r="E34" s="81"/>
      <c r="F34" s="81">
        <v>200</v>
      </c>
      <c r="G34" s="81">
        <v>200</v>
      </c>
      <c r="H34" s="81"/>
      <c r="I34" s="81">
        <v>200</v>
      </c>
      <c r="J34" s="81">
        <v>200</v>
      </c>
      <c r="K34" s="81">
        <v>200</v>
      </c>
    </row>
    <row r="35" spans="1:11" ht="15.75" customHeight="1">
      <c r="A35" s="67">
        <v>28</v>
      </c>
      <c r="B35" s="59" t="s">
        <v>38</v>
      </c>
      <c r="C35" s="38"/>
      <c r="D35" s="148"/>
      <c r="E35" s="81"/>
      <c r="F35" s="253">
        <v>2000</v>
      </c>
      <c r="G35" s="81">
        <v>2000</v>
      </c>
      <c r="H35" s="253"/>
      <c r="I35" s="253">
        <v>2000</v>
      </c>
      <c r="J35" s="253">
        <v>2000</v>
      </c>
      <c r="K35" s="253">
        <v>2000</v>
      </c>
    </row>
    <row r="36" spans="1:11" ht="15.75" customHeight="1">
      <c r="A36" s="67">
        <v>29</v>
      </c>
      <c r="B36" s="59" t="s">
        <v>37</v>
      </c>
      <c r="C36" s="134"/>
      <c r="D36" s="7"/>
      <c r="E36" s="81"/>
      <c r="F36" s="253">
        <v>20000</v>
      </c>
      <c r="G36" s="81">
        <v>20000</v>
      </c>
      <c r="H36" s="253"/>
      <c r="I36" s="253">
        <v>20000</v>
      </c>
      <c r="J36" s="253">
        <v>20000</v>
      </c>
      <c r="K36" s="253">
        <v>20000</v>
      </c>
    </row>
    <row r="37" spans="1:11" ht="15.75" customHeight="1">
      <c r="A37" s="67">
        <v>30</v>
      </c>
      <c r="B37" s="283" t="s">
        <v>135</v>
      </c>
      <c r="C37" s="236"/>
      <c r="D37" s="111"/>
      <c r="E37" s="81"/>
      <c r="F37" s="81">
        <v>15100</v>
      </c>
      <c r="G37" s="257">
        <v>15100</v>
      </c>
      <c r="H37" s="81"/>
      <c r="I37" s="81">
        <v>0</v>
      </c>
      <c r="J37" s="81">
        <v>0</v>
      </c>
      <c r="K37" s="81">
        <v>0</v>
      </c>
    </row>
    <row r="38" spans="1:11" ht="15.75" customHeight="1">
      <c r="A38" s="67">
        <v>31</v>
      </c>
      <c r="B38" s="283" t="s">
        <v>136</v>
      </c>
      <c r="C38" s="145"/>
      <c r="D38" s="111"/>
      <c r="E38" s="81"/>
      <c r="F38" s="81">
        <v>0</v>
      </c>
      <c r="G38" s="109">
        <v>5855</v>
      </c>
      <c r="H38" s="81"/>
      <c r="I38" s="81">
        <v>0</v>
      </c>
      <c r="J38" s="81">
        <v>0</v>
      </c>
      <c r="K38" s="81">
        <v>0</v>
      </c>
    </row>
    <row r="39" spans="1:11" ht="15.75" customHeight="1">
      <c r="A39" s="67">
        <v>32</v>
      </c>
      <c r="B39" s="150" t="s">
        <v>141</v>
      </c>
      <c r="C39" s="151"/>
      <c r="D39" s="152"/>
      <c r="E39" s="225"/>
      <c r="F39" s="257">
        <f>SUM(F15:F38)</f>
        <v>164400</v>
      </c>
      <c r="G39" s="257">
        <f>SUM(G15:G38)</f>
        <v>161312</v>
      </c>
      <c r="H39" s="257"/>
      <c r="I39" s="257">
        <f>SUM(I15:I38)</f>
        <v>206600</v>
      </c>
      <c r="J39" s="257">
        <f>SUM(J15:J38)</f>
        <v>206600</v>
      </c>
      <c r="K39" s="257">
        <f>SUM(K15:K38)</f>
        <v>206600</v>
      </c>
    </row>
    <row r="40" spans="1:11" ht="15.75" customHeight="1">
      <c r="A40" s="67"/>
      <c r="B40" s="132"/>
      <c r="C40" s="149"/>
      <c r="D40" s="147"/>
      <c r="E40" s="2"/>
      <c r="F40" s="2"/>
      <c r="G40" s="2"/>
      <c r="H40" s="2"/>
      <c r="I40" s="2"/>
      <c r="J40" s="2"/>
      <c r="K40" s="2"/>
    </row>
    <row r="41" spans="1:11" ht="15.75" customHeight="1">
      <c r="A41" s="67"/>
      <c r="B41" s="63" t="s">
        <v>74</v>
      </c>
      <c r="C41" s="148"/>
      <c r="D41" s="7"/>
      <c r="E41" s="2"/>
      <c r="F41" s="2"/>
      <c r="G41" s="2"/>
      <c r="H41" s="2"/>
      <c r="I41" s="2"/>
      <c r="J41" s="2"/>
      <c r="K41" s="2"/>
    </row>
    <row r="42" spans="1:11" ht="15.75" customHeight="1">
      <c r="A42" s="67">
        <v>33</v>
      </c>
      <c r="B42" s="284" t="s">
        <v>139</v>
      </c>
      <c r="C42" s="2"/>
      <c r="D42" s="27"/>
      <c r="E42" s="81"/>
      <c r="F42" s="253">
        <v>2000</v>
      </c>
      <c r="G42" s="81">
        <v>2190</v>
      </c>
      <c r="H42" s="253"/>
      <c r="I42" s="253">
        <v>2200</v>
      </c>
      <c r="J42" s="253">
        <v>2200</v>
      </c>
      <c r="K42" s="253">
        <v>2200</v>
      </c>
    </row>
    <row r="43" spans="1:11" ht="15.75" customHeight="1">
      <c r="A43" s="67">
        <v>34</v>
      </c>
      <c r="B43" s="59" t="s">
        <v>32</v>
      </c>
      <c r="C43" s="166"/>
      <c r="D43" s="154"/>
      <c r="E43" s="81"/>
      <c r="F43" s="253">
        <v>2800</v>
      </c>
      <c r="G43" s="81">
        <v>2800</v>
      </c>
      <c r="H43" s="253"/>
      <c r="I43" s="253">
        <v>2800</v>
      </c>
      <c r="J43" s="253">
        <v>2800</v>
      </c>
      <c r="K43" s="253">
        <v>2800</v>
      </c>
    </row>
    <row r="44" spans="1:11" ht="15.75" customHeight="1">
      <c r="A44" s="67">
        <v>35</v>
      </c>
      <c r="B44" s="189" t="s">
        <v>33</v>
      </c>
      <c r="C44" s="190"/>
      <c r="D44" s="191"/>
      <c r="E44" s="81"/>
      <c r="F44" s="81">
        <v>800</v>
      </c>
      <c r="G44" s="81">
        <v>800</v>
      </c>
      <c r="H44" s="81"/>
      <c r="I44" s="81">
        <v>800</v>
      </c>
      <c r="J44" s="81">
        <v>800</v>
      </c>
      <c r="K44" s="81">
        <v>800</v>
      </c>
    </row>
    <row r="45" spans="1:11" ht="15.75" customHeight="1">
      <c r="A45" s="187">
        <v>36</v>
      </c>
      <c r="B45" s="132" t="s">
        <v>34</v>
      </c>
      <c r="C45" s="167"/>
      <c r="D45" s="111"/>
      <c r="E45" s="81"/>
      <c r="F45" s="253">
        <v>452000</v>
      </c>
      <c r="G45" s="81">
        <v>481121</v>
      </c>
      <c r="H45" s="253"/>
      <c r="I45" s="253">
        <v>490000</v>
      </c>
      <c r="J45" s="253">
        <v>490000</v>
      </c>
      <c r="K45" s="253">
        <v>490000</v>
      </c>
    </row>
    <row r="46" spans="1:11" ht="15.75" customHeight="1">
      <c r="A46" s="67">
        <v>37</v>
      </c>
      <c r="B46" s="58" t="s">
        <v>95</v>
      </c>
      <c r="C46" s="18"/>
      <c r="D46" s="11"/>
      <c r="E46" s="11"/>
      <c r="F46" s="11">
        <v>500</v>
      </c>
      <c r="G46" s="109">
        <v>40</v>
      </c>
      <c r="H46" s="11"/>
      <c r="I46" s="11">
        <v>200</v>
      </c>
      <c r="J46" s="11">
        <v>200</v>
      </c>
      <c r="K46" s="11">
        <v>200</v>
      </c>
    </row>
    <row r="47" spans="1:11" ht="15.75" customHeight="1">
      <c r="A47" s="239"/>
      <c r="B47" s="240"/>
      <c r="C47" s="15"/>
      <c r="D47" s="15"/>
      <c r="E47" s="15"/>
      <c r="F47" s="15"/>
      <c r="G47" s="241"/>
      <c r="H47" s="15"/>
      <c r="I47" s="15"/>
      <c r="J47" s="15"/>
      <c r="K47" s="15"/>
    </row>
    <row r="48" spans="1:11" ht="15.75" customHeight="1">
      <c r="A48" s="239"/>
      <c r="B48" s="240"/>
      <c r="C48" s="15"/>
      <c r="D48" s="15"/>
      <c r="E48" s="15"/>
      <c r="F48" s="15"/>
      <c r="G48" s="241"/>
      <c r="H48" s="15"/>
      <c r="I48" s="15"/>
      <c r="J48" s="15"/>
      <c r="K48" s="15"/>
    </row>
    <row r="49" spans="1:11" ht="15.75" customHeight="1">
      <c r="A49" s="239"/>
      <c r="B49" s="240"/>
      <c r="C49" s="15"/>
      <c r="D49" s="15"/>
      <c r="E49" s="15"/>
      <c r="F49" s="15"/>
      <c r="G49" s="242"/>
      <c r="H49" s="15"/>
      <c r="I49" s="15"/>
      <c r="J49" s="15"/>
      <c r="K49" s="15"/>
    </row>
    <row r="50" spans="1:11" ht="15.75" customHeight="1">
      <c r="A50" s="239"/>
      <c r="B50" s="240"/>
      <c r="C50" s="15"/>
      <c r="D50" s="15"/>
      <c r="E50" s="15"/>
      <c r="F50" s="15"/>
      <c r="G50" s="242"/>
      <c r="H50" s="15"/>
      <c r="I50" s="15"/>
      <c r="J50" s="15"/>
      <c r="K50" s="15"/>
    </row>
    <row r="51" spans="1:11" ht="15.75" customHeight="1">
      <c r="A51" s="67">
        <v>38</v>
      </c>
      <c r="B51" s="168" t="s">
        <v>143</v>
      </c>
      <c r="C51" s="156"/>
      <c r="D51" s="115"/>
      <c r="E51" s="11"/>
      <c r="F51" s="11">
        <v>0</v>
      </c>
      <c r="G51" s="109">
        <v>27642</v>
      </c>
      <c r="H51" s="11"/>
      <c r="I51" s="11">
        <v>0</v>
      </c>
      <c r="J51" s="11">
        <v>0</v>
      </c>
      <c r="K51" s="11">
        <v>0</v>
      </c>
    </row>
    <row r="52" spans="1:11" ht="15.75" customHeight="1">
      <c r="A52" s="67">
        <v>39</v>
      </c>
      <c r="B52" s="58" t="s">
        <v>35</v>
      </c>
      <c r="C52" s="155"/>
      <c r="D52" s="237"/>
      <c r="E52" s="11"/>
      <c r="F52" s="11">
        <v>150</v>
      </c>
      <c r="G52" s="11">
        <v>150</v>
      </c>
      <c r="H52" s="11"/>
      <c r="I52" s="11">
        <v>150</v>
      </c>
      <c r="J52" s="11">
        <v>150</v>
      </c>
      <c r="K52" s="11">
        <v>150</v>
      </c>
    </row>
    <row r="53" spans="1:11" ht="15.75" customHeight="1">
      <c r="A53" s="67">
        <v>40</v>
      </c>
      <c r="B53" s="58" t="s">
        <v>104</v>
      </c>
      <c r="C53" s="238"/>
      <c r="D53" s="156"/>
      <c r="E53" s="11"/>
      <c r="F53" s="11">
        <v>260</v>
      </c>
      <c r="G53" s="11">
        <v>260</v>
      </c>
      <c r="H53" s="11"/>
      <c r="I53" s="11">
        <v>260</v>
      </c>
      <c r="J53" s="11">
        <v>260</v>
      </c>
      <c r="K53" s="11">
        <v>260</v>
      </c>
    </row>
    <row r="54" spans="1:11" ht="15.75" customHeight="1">
      <c r="A54" s="67">
        <v>41</v>
      </c>
      <c r="B54" s="58" t="s">
        <v>105</v>
      </c>
      <c r="C54" s="238"/>
      <c r="D54" s="156"/>
      <c r="E54" s="11"/>
      <c r="F54" s="257">
        <v>2500</v>
      </c>
      <c r="G54" s="257">
        <v>2123</v>
      </c>
      <c r="H54" s="257"/>
      <c r="I54" s="257">
        <v>2500</v>
      </c>
      <c r="J54" s="257">
        <v>2500</v>
      </c>
      <c r="K54" s="257">
        <v>2500</v>
      </c>
    </row>
    <row r="55" spans="1:11" ht="15.75" customHeight="1">
      <c r="A55" s="67">
        <v>42</v>
      </c>
      <c r="B55" s="168" t="s">
        <v>145</v>
      </c>
      <c r="C55" s="237"/>
      <c r="D55" s="169"/>
      <c r="E55" s="11"/>
      <c r="F55" s="257">
        <v>0</v>
      </c>
      <c r="G55" s="257">
        <v>1974</v>
      </c>
      <c r="H55" s="225"/>
      <c r="I55" s="257">
        <v>4000</v>
      </c>
      <c r="J55" s="257">
        <v>2000</v>
      </c>
      <c r="K55" s="257">
        <v>0</v>
      </c>
    </row>
    <row r="56" spans="1:11" ht="15.75" customHeight="1">
      <c r="A56" s="67">
        <v>43</v>
      </c>
      <c r="B56" s="168" t="s">
        <v>91</v>
      </c>
      <c r="C56" s="156"/>
      <c r="D56" s="115"/>
      <c r="E56" s="11"/>
      <c r="F56" s="11">
        <v>40</v>
      </c>
      <c r="G56" s="257">
        <v>40</v>
      </c>
      <c r="H56" s="11"/>
      <c r="I56" s="11">
        <v>40</v>
      </c>
      <c r="J56" s="11">
        <v>40</v>
      </c>
      <c r="K56" s="11">
        <v>40</v>
      </c>
    </row>
    <row r="57" spans="1:11" ht="15.75" customHeight="1">
      <c r="A57" s="67">
        <v>44</v>
      </c>
      <c r="B57" s="168" t="s">
        <v>92</v>
      </c>
      <c r="C57" s="156"/>
      <c r="D57" s="156"/>
      <c r="E57" s="11"/>
      <c r="F57" s="11">
        <v>4500</v>
      </c>
      <c r="G57" s="109">
        <v>4500</v>
      </c>
      <c r="H57" s="11"/>
      <c r="I57" s="11">
        <v>4500</v>
      </c>
      <c r="J57" s="11">
        <v>4500</v>
      </c>
      <c r="K57" s="11">
        <v>4500</v>
      </c>
    </row>
    <row r="58" spans="1:11" ht="15.75" customHeight="1">
      <c r="A58" s="67">
        <v>45</v>
      </c>
      <c r="B58" s="168" t="s">
        <v>109</v>
      </c>
      <c r="C58" s="15"/>
      <c r="D58" s="15"/>
      <c r="E58" s="11"/>
      <c r="F58" s="257">
        <v>2500</v>
      </c>
      <c r="G58" s="257">
        <v>2500</v>
      </c>
      <c r="H58" s="225"/>
      <c r="I58" s="257">
        <v>0</v>
      </c>
      <c r="J58" s="257">
        <v>0</v>
      </c>
      <c r="K58" s="257">
        <v>0</v>
      </c>
    </row>
    <row r="59" spans="1:11" ht="15.75" customHeight="1">
      <c r="A59" s="67">
        <v>46</v>
      </c>
      <c r="B59" s="168" t="s">
        <v>137</v>
      </c>
      <c r="C59" s="156"/>
      <c r="D59" s="115"/>
      <c r="E59" s="11"/>
      <c r="F59" s="11">
        <v>4188</v>
      </c>
      <c r="G59" s="109">
        <v>4188</v>
      </c>
      <c r="H59" s="11"/>
      <c r="I59" s="11">
        <v>0</v>
      </c>
      <c r="J59" s="11">
        <v>0</v>
      </c>
      <c r="K59" s="11">
        <v>0</v>
      </c>
    </row>
    <row r="60" spans="1:11" ht="15.75" customHeight="1">
      <c r="A60" s="67">
        <v>47</v>
      </c>
      <c r="B60" s="168" t="s">
        <v>138</v>
      </c>
      <c r="C60" s="156"/>
      <c r="D60" s="115"/>
      <c r="E60" s="11"/>
      <c r="F60" s="11">
        <v>4056</v>
      </c>
      <c r="G60" s="109">
        <v>4056</v>
      </c>
      <c r="H60" s="11"/>
      <c r="I60" s="11">
        <v>4200</v>
      </c>
      <c r="J60" s="11">
        <v>4200</v>
      </c>
      <c r="K60" s="11">
        <v>4200</v>
      </c>
    </row>
    <row r="61" spans="1:11" ht="15.75" customHeight="1">
      <c r="A61" s="67"/>
      <c r="B61" s="150" t="s">
        <v>142</v>
      </c>
      <c r="C61" s="151"/>
      <c r="D61" s="152"/>
      <c r="E61" s="109"/>
      <c r="F61" s="109">
        <f>SUM(F42:F60)</f>
        <v>476294</v>
      </c>
      <c r="G61" s="109">
        <f>SUM(G42:G60)</f>
        <v>534384</v>
      </c>
      <c r="H61" s="109"/>
      <c r="I61" s="109">
        <f>SUM(I42:I60)</f>
        <v>511650</v>
      </c>
      <c r="J61" s="109">
        <f>SUM(J42:J60)</f>
        <v>509650</v>
      </c>
      <c r="K61" s="109">
        <f>SUM(K42:K60)</f>
        <v>507650</v>
      </c>
    </row>
    <row r="62" spans="1:11" ht="15.75" customHeight="1">
      <c r="A62" s="67"/>
      <c r="B62" s="168"/>
      <c r="C62" s="156"/>
      <c r="D62" s="156"/>
      <c r="E62" s="11"/>
      <c r="F62" s="11"/>
      <c r="G62" s="109"/>
      <c r="H62" s="11"/>
      <c r="I62" s="11"/>
      <c r="J62" s="11"/>
      <c r="K62" s="11"/>
    </row>
    <row r="63" spans="1:11" ht="15.75" customHeight="1">
      <c r="A63" s="67"/>
      <c r="B63" s="101" t="s">
        <v>113</v>
      </c>
      <c r="C63" s="102"/>
      <c r="D63" s="102"/>
      <c r="E63" s="104"/>
      <c r="F63" s="104">
        <f>SUM(F12+F39+F61)</f>
        <v>1287594</v>
      </c>
      <c r="G63" s="104">
        <f>SUM(G12+G39+G61)</f>
        <v>1361916</v>
      </c>
      <c r="H63" s="104"/>
      <c r="I63" s="104">
        <f>SUM(I12+I39+I61)</f>
        <v>1389650</v>
      </c>
      <c r="J63" s="104">
        <f>SUM(J12+J39+J61)</f>
        <v>1392650</v>
      </c>
      <c r="K63" s="104">
        <f>SUM(K12+K39+K61)</f>
        <v>1395650</v>
      </c>
    </row>
    <row r="64" spans="1:11" ht="15.75" customHeight="1">
      <c r="A64" s="67"/>
      <c r="B64" s="174"/>
      <c r="C64" s="175"/>
      <c r="D64" s="175"/>
      <c r="E64" s="173"/>
      <c r="F64" s="173"/>
      <c r="G64" s="172"/>
      <c r="H64" s="173"/>
      <c r="I64" s="173"/>
      <c r="J64" s="173"/>
      <c r="K64" s="173"/>
    </row>
    <row r="65" spans="1:11" ht="15.75" customHeight="1">
      <c r="A65" s="67">
        <v>48</v>
      </c>
      <c r="B65" s="58" t="s">
        <v>85</v>
      </c>
      <c r="C65" s="171"/>
      <c r="D65" s="156"/>
      <c r="E65" s="109"/>
      <c r="F65" s="81">
        <v>33700</v>
      </c>
      <c r="G65" s="81">
        <v>33700</v>
      </c>
      <c r="H65" s="81"/>
      <c r="I65" s="81">
        <v>0</v>
      </c>
      <c r="J65" s="81">
        <v>0</v>
      </c>
      <c r="K65" s="81">
        <v>0</v>
      </c>
    </row>
    <row r="66" spans="1:11" ht="15.75" customHeight="1">
      <c r="A66" s="67">
        <v>49</v>
      </c>
      <c r="B66" s="59" t="s">
        <v>30</v>
      </c>
      <c r="C66" s="157"/>
      <c r="D66" s="154"/>
      <c r="E66" s="81"/>
      <c r="F66" s="81">
        <v>0</v>
      </c>
      <c r="G66" s="81">
        <v>2562</v>
      </c>
      <c r="H66" s="81"/>
      <c r="I66" s="81">
        <v>0</v>
      </c>
      <c r="J66" s="81">
        <v>0</v>
      </c>
      <c r="K66" s="81">
        <v>0</v>
      </c>
    </row>
    <row r="67" spans="1:11" ht="15.75" customHeight="1">
      <c r="A67" s="67"/>
      <c r="B67" s="168"/>
      <c r="C67" s="15"/>
      <c r="D67" s="170"/>
      <c r="E67" s="2"/>
      <c r="F67" s="2"/>
      <c r="G67" s="2"/>
      <c r="H67" s="2"/>
      <c r="I67" s="2"/>
      <c r="J67" s="2"/>
      <c r="K67" s="2"/>
    </row>
    <row r="68" spans="1:11" ht="15.75" customHeight="1">
      <c r="A68" s="67"/>
      <c r="B68" s="168"/>
      <c r="C68" s="156"/>
      <c r="D68" s="169"/>
      <c r="E68" s="2"/>
      <c r="F68" s="2"/>
      <c r="G68" s="2"/>
      <c r="H68" s="2"/>
      <c r="I68" s="2"/>
      <c r="J68" s="2"/>
      <c r="K68" s="2"/>
    </row>
    <row r="69" spans="1:11" ht="15.75" customHeight="1">
      <c r="A69" s="2"/>
      <c r="B69" s="153"/>
      <c r="C69" s="177"/>
      <c r="D69" s="115"/>
      <c r="E69" s="2"/>
      <c r="F69" s="2"/>
      <c r="G69" s="2"/>
      <c r="H69" s="2"/>
      <c r="I69" s="2"/>
      <c r="J69" s="2"/>
      <c r="K69" s="2"/>
    </row>
    <row r="70" spans="1:11" ht="15.75" customHeight="1">
      <c r="A70" s="205"/>
      <c r="B70" s="200" t="s">
        <v>93</v>
      </c>
      <c r="C70" s="201"/>
      <c r="D70" s="201"/>
      <c r="E70" s="104"/>
      <c r="F70" s="104">
        <f>SUM(F65:F69)</f>
        <v>33700</v>
      </c>
      <c r="G70" s="104">
        <f>SUM(G65:G69)</f>
        <v>36262</v>
      </c>
      <c r="H70" s="104"/>
      <c r="I70" s="104">
        <f>SUM(I65:I69)</f>
        <v>0</v>
      </c>
      <c r="J70" s="104">
        <f>SUM(J65:J69)</f>
        <v>0</v>
      </c>
      <c r="K70" s="104">
        <f>SUM(K65:K69)</f>
        <v>0</v>
      </c>
    </row>
    <row r="71" spans="1:11" ht="15.75" customHeight="1">
      <c r="A71" s="17"/>
      <c r="B71" s="186"/>
      <c r="C71" s="178"/>
      <c r="D71" s="206"/>
      <c r="E71" s="124"/>
      <c r="F71" s="124"/>
      <c r="G71" s="110"/>
      <c r="H71" s="124"/>
      <c r="I71" s="124"/>
      <c r="J71" s="124"/>
      <c r="K71" s="124"/>
    </row>
    <row r="72" spans="1:11" ht="15.75" customHeight="1">
      <c r="A72" s="179"/>
      <c r="B72" s="186"/>
      <c r="C72" s="203"/>
      <c r="D72" s="204"/>
      <c r="E72" s="107"/>
      <c r="F72" s="107"/>
      <c r="G72" s="2"/>
      <c r="H72" s="107"/>
      <c r="I72" s="107"/>
      <c r="J72" s="107"/>
      <c r="K72" s="107"/>
    </row>
    <row r="73" spans="1:11" ht="15.75" customHeight="1">
      <c r="A73" s="187">
        <v>50</v>
      </c>
      <c r="B73" s="168" t="s">
        <v>36</v>
      </c>
      <c r="C73" s="156"/>
      <c r="D73" s="115"/>
      <c r="E73" s="129"/>
      <c r="F73" s="81">
        <v>0</v>
      </c>
      <c r="G73" s="285">
        <v>38700</v>
      </c>
      <c r="H73" s="81"/>
      <c r="I73" s="81">
        <v>0</v>
      </c>
      <c r="J73" s="81">
        <v>0</v>
      </c>
      <c r="K73" s="81">
        <v>0</v>
      </c>
    </row>
    <row r="74" spans="1:11" ht="15.75" customHeight="1">
      <c r="A74" s="223"/>
      <c r="B74" s="235"/>
      <c r="C74" s="15"/>
      <c r="D74" s="15"/>
      <c r="E74" s="80"/>
      <c r="F74" s="80"/>
      <c r="G74" s="109"/>
      <c r="H74" s="80"/>
      <c r="I74" s="80"/>
      <c r="J74" s="80"/>
      <c r="K74" s="80"/>
    </row>
    <row r="75" spans="1:11" ht="15.75" customHeight="1">
      <c r="A75" s="223">
        <v>51</v>
      </c>
      <c r="B75" s="168" t="s">
        <v>144</v>
      </c>
      <c r="C75" s="156"/>
      <c r="D75" s="115"/>
      <c r="E75" s="80"/>
      <c r="F75" s="243">
        <v>0</v>
      </c>
      <c r="G75" s="109">
        <v>0</v>
      </c>
      <c r="H75" s="243"/>
      <c r="I75" s="243">
        <v>0</v>
      </c>
      <c r="J75" s="243">
        <v>0</v>
      </c>
      <c r="K75" s="243">
        <v>0</v>
      </c>
    </row>
    <row r="76" spans="1:11" ht="15.75" customHeight="1">
      <c r="A76" s="17"/>
      <c r="B76" s="186"/>
      <c r="C76" s="128"/>
      <c r="D76" s="207"/>
      <c r="E76" s="126"/>
      <c r="F76" s="126"/>
      <c r="G76" s="2"/>
      <c r="H76" s="126"/>
      <c r="I76" s="126"/>
      <c r="J76" s="126"/>
      <c r="K76" s="126"/>
    </row>
    <row r="77" spans="1:11" ht="15.75" customHeight="1">
      <c r="A77" s="2"/>
      <c r="B77" s="209" t="s">
        <v>94</v>
      </c>
      <c r="C77" s="176"/>
      <c r="D77" s="176"/>
      <c r="E77" s="104">
        <f aca="true" t="shared" si="0" ref="E77:J77">SUM(E73:E76)</f>
        <v>0</v>
      </c>
      <c r="F77" s="104">
        <f>SUM(F73:F76)</f>
        <v>0</v>
      </c>
      <c r="G77" s="104">
        <f t="shared" si="0"/>
        <v>38700</v>
      </c>
      <c r="H77" s="104"/>
      <c r="I77" s="104">
        <f t="shared" si="0"/>
        <v>0</v>
      </c>
      <c r="J77" s="104">
        <f t="shared" si="0"/>
        <v>0</v>
      </c>
      <c r="K77" s="104">
        <f>SUM(K73:K76)</f>
        <v>0</v>
      </c>
    </row>
    <row r="78" spans="1:11" ht="15.75" customHeight="1">
      <c r="A78" s="17"/>
      <c r="B78" s="211"/>
      <c r="C78" s="139"/>
      <c r="D78" s="212"/>
      <c r="E78" s="107"/>
      <c r="F78" s="107"/>
      <c r="G78" s="19"/>
      <c r="H78" s="107"/>
      <c r="I78" s="107"/>
      <c r="J78" s="107"/>
      <c r="K78" s="107"/>
    </row>
    <row r="79" spans="1:11" ht="15.75" customHeight="1">
      <c r="A79" s="223"/>
      <c r="B79" s="186"/>
      <c r="C79" s="15"/>
      <c r="D79" s="204"/>
      <c r="E79" s="80"/>
      <c r="F79" s="80"/>
      <c r="G79" s="109"/>
      <c r="H79" s="80"/>
      <c r="I79" s="80"/>
      <c r="J79" s="80"/>
      <c r="K79" s="80"/>
    </row>
    <row r="80" spans="1:11" ht="15.75" customHeight="1">
      <c r="A80" s="208"/>
      <c r="B80" s="214"/>
      <c r="C80" s="213"/>
      <c r="D80" s="204"/>
      <c r="E80" s="117"/>
      <c r="F80" s="117"/>
      <c r="G80" s="19"/>
      <c r="H80" s="117"/>
      <c r="I80" s="117"/>
      <c r="J80" s="117"/>
      <c r="K80" s="117"/>
    </row>
    <row r="81" spans="1:11" ht="15.75" customHeight="1">
      <c r="A81" s="208"/>
      <c r="B81" s="214"/>
      <c r="C81" s="213"/>
      <c r="D81" s="204"/>
      <c r="E81" s="126"/>
      <c r="F81" s="126"/>
      <c r="G81" s="19"/>
      <c r="H81" s="126"/>
      <c r="I81" s="126"/>
      <c r="J81" s="126"/>
      <c r="K81" s="126"/>
    </row>
    <row r="82" spans="1:11" ht="15.75" customHeight="1">
      <c r="A82" s="208"/>
      <c r="B82" s="211"/>
      <c r="C82" s="198"/>
      <c r="D82" s="204"/>
      <c r="E82" s="107"/>
      <c r="F82" s="107"/>
      <c r="G82" s="19"/>
      <c r="H82" s="107"/>
      <c r="I82" s="107"/>
      <c r="J82" s="107"/>
      <c r="K82" s="107"/>
    </row>
    <row r="83" spans="1:11" ht="15.75" customHeight="1">
      <c r="A83" s="17"/>
      <c r="B83" s="202"/>
      <c r="C83" s="215"/>
      <c r="D83" s="216"/>
      <c r="E83" s="8"/>
      <c r="F83" s="8"/>
      <c r="G83" s="2"/>
      <c r="H83" s="8"/>
      <c r="I83" s="8"/>
      <c r="J83" s="8"/>
      <c r="K83" s="8"/>
    </row>
    <row r="84" spans="1:11" ht="15.75" customHeight="1">
      <c r="A84" s="179"/>
      <c r="B84" s="220" t="s">
        <v>71</v>
      </c>
      <c r="C84" s="221"/>
      <c r="D84" s="222"/>
      <c r="E84" s="224"/>
      <c r="F84" s="256">
        <f>SUM(F63+F70+F77)</f>
        <v>1321294</v>
      </c>
      <c r="G84" s="256">
        <f>SUM(G63+G70+G77)</f>
        <v>1436878</v>
      </c>
      <c r="H84" s="256"/>
      <c r="I84" s="256">
        <f>SUM(I63+I70+I77)</f>
        <v>1389650</v>
      </c>
      <c r="J84" s="256">
        <f>SUM(J63+J70+J77)</f>
        <v>1392650</v>
      </c>
      <c r="K84" s="256">
        <f>SUM(K63+K70+K77)</f>
        <v>1395650</v>
      </c>
    </row>
    <row r="85" spans="1:11" ht="15.75" customHeight="1">
      <c r="A85" s="2"/>
      <c r="B85" s="218"/>
      <c r="C85" s="219"/>
      <c r="D85" s="207"/>
      <c r="E85" s="188"/>
      <c r="F85" s="2"/>
      <c r="G85" s="2"/>
      <c r="H85" s="2"/>
      <c r="I85" s="2"/>
      <c r="J85" s="2"/>
      <c r="K85" s="2"/>
    </row>
    <row r="86" spans="2:6" ht="15.75" customHeight="1">
      <c r="B86" s="217"/>
      <c r="C86" s="210"/>
      <c r="D86" s="31"/>
      <c r="E86" s="46"/>
      <c r="F86" s="44"/>
    </row>
    <row r="87" spans="2:6" ht="15.75" customHeight="1">
      <c r="B87" s="45"/>
      <c r="C87" s="286"/>
      <c r="D87" s="287"/>
      <c r="E87" s="287"/>
      <c r="F87" s="44"/>
    </row>
    <row r="88" spans="2:7" ht="15.75" customHeight="1">
      <c r="B88" s="35"/>
      <c r="C88" s="15"/>
      <c r="D88" s="83"/>
      <c r="E88"/>
      <c r="F88" s="44"/>
      <c r="G88"/>
    </row>
    <row r="89" spans="2:7" ht="15.75" customHeight="1">
      <c r="B89" s="45" t="s">
        <v>117</v>
      </c>
      <c r="C89" s="85"/>
      <c r="D89" s="31" t="s">
        <v>153</v>
      </c>
      <c r="E89" s="286" t="s">
        <v>116</v>
      </c>
      <c r="F89" s="287"/>
      <c r="G89" s="287"/>
    </row>
    <row r="90" spans="2:7" ht="15.75" customHeight="1">
      <c r="B90" s="35"/>
      <c r="C90" s="85"/>
      <c r="D90" s="20"/>
      <c r="E90" s="43"/>
      <c r="F90" s="30"/>
      <c r="G90"/>
    </row>
    <row r="91" spans="2:7" ht="15.75" customHeight="1">
      <c r="B91" s="45" t="s">
        <v>156</v>
      </c>
      <c r="C91" s="48"/>
      <c r="D91" s="31"/>
      <c r="E91" s="45"/>
      <c r="F91" s="44"/>
      <c r="G91"/>
    </row>
    <row r="92" spans="2:8" ht="15.75" customHeight="1">
      <c r="B92" s="82"/>
      <c r="C92" s="75"/>
      <c r="D92" s="76"/>
      <c r="E92" s="15"/>
      <c r="F92" s="44"/>
      <c r="G92"/>
      <c r="H92" s="32"/>
    </row>
    <row r="93" spans="2:8" ht="15.75" customHeight="1">
      <c r="B93" s="13"/>
      <c r="C93" s="47"/>
      <c r="D93" s="26"/>
      <c r="E93" s="76"/>
      <c r="F93" s="44"/>
      <c r="G93"/>
      <c r="H93" s="32"/>
    </row>
    <row r="94" spans="2:5" ht="15.75" customHeight="1">
      <c r="B94" s="13"/>
      <c r="C94" s="25"/>
      <c r="D94" s="45"/>
      <c r="E94" s="25"/>
    </row>
    <row r="95" spans="2:5" ht="15.75" customHeight="1">
      <c r="B95" s="13"/>
      <c r="C95" s="25"/>
      <c r="D95" s="25"/>
      <c r="E95" s="25"/>
    </row>
    <row r="96" spans="2:5" ht="15.75" customHeight="1">
      <c r="B96" s="13"/>
      <c r="C96" s="25"/>
      <c r="D96" s="25"/>
      <c r="E96" s="25"/>
    </row>
    <row r="97" spans="2:5" ht="15.75" customHeight="1">
      <c r="B97" s="13"/>
      <c r="C97" s="25"/>
      <c r="D97" s="25"/>
      <c r="E97" s="25"/>
    </row>
    <row r="99" ht="15.75" customHeight="1">
      <c r="B99" s="28"/>
    </row>
    <row r="100" spans="2:6" ht="15.75" customHeight="1">
      <c r="B100" s="32"/>
      <c r="F100" s="41"/>
    </row>
    <row r="101" spans="2:6" ht="15.75" customHeight="1">
      <c r="B101" s="77"/>
      <c r="C101" s="40"/>
      <c r="D101" s="40"/>
      <c r="E101" s="41"/>
      <c r="F101" s="41"/>
    </row>
    <row r="102" spans="2:7" ht="15.75" customHeight="1">
      <c r="B102" s="54"/>
      <c r="C102" s="42"/>
      <c r="D102" s="42"/>
      <c r="E102" s="42"/>
      <c r="F102" s="42"/>
      <c r="G102" s="32"/>
    </row>
    <row r="103" spans="2:6" ht="15.75" customHeight="1">
      <c r="B103" s="54"/>
      <c r="C103" s="78"/>
      <c r="D103" s="78"/>
      <c r="E103" s="78"/>
      <c r="F103" s="78"/>
    </row>
    <row r="104" ht="15.75" customHeight="1">
      <c r="F104" s="73"/>
    </row>
    <row r="105" ht="15.75" customHeight="1">
      <c r="F105" s="54"/>
    </row>
    <row r="106" spans="2:6" ht="15.75" customHeight="1">
      <c r="B106" s="25"/>
      <c r="F106" s="31"/>
    </row>
    <row r="107" ht="15.75" customHeight="1">
      <c r="G107" s="30"/>
    </row>
    <row r="111" spans="2:7" ht="15.75" customHeight="1">
      <c r="B111" s="14"/>
      <c r="F111" s="31"/>
      <c r="G111" s="30"/>
    </row>
    <row r="112" ht="15.75" customHeight="1">
      <c r="G112" s="30"/>
    </row>
    <row r="113" ht="15.75" customHeight="1">
      <c r="G113" s="30"/>
    </row>
    <row r="116" ht="15.75" customHeight="1">
      <c r="B116" s="28"/>
    </row>
    <row r="117" ht="15.75" customHeight="1">
      <c r="B117" s="32"/>
    </row>
    <row r="118" spans="2:6" ht="15.75" customHeight="1">
      <c r="B118" s="77"/>
      <c r="C118" s="40"/>
      <c r="D118" s="40"/>
      <c r="E118" s="41"/>
      <c r="F118" s="41"/>
    </row>
    <row r="119" spans="2:6" ht="15.75" customHeight="1">
      <c r="B119" s="54"/>
      <c r="C119" s="42"/>
      <c r="D119" s="42"/>
      <c r="E119" s="42"/>
      <c r="F119" s="74"/>
    </row>
    <row r="120" spans="2:6" ht="15.75" customHeight="1">
      <c r="B120" s="54"/>
      <c r="C120" s="42"/>
      <c r="D120" s="42"/>
      <c r="E120" s="42"/>
      <c r="F120" s="74"/>
    </row>
    <row r="123" ht="15.75" customHeight="1">
      <c r="E123" s="30"/>
    </row>
    <row r="125" ht="15.75" customHeight="1">
      <c r="E125" s="31"/>
    </row>
    <row r="130" spans="2:7" ht="15.75" customHeight="1">
      <c r="B130" s="14"/>
      <c r="C130" s="29"/>
      <c r="D130" s="29"/>
      <c r="E130" s="31"/>
      <c r="F130" s="31"/>
      <c r="G130" s="29"/>
    </row>
    <row r="131" spans="2:8" ht="15.75" customHeight="1">
      <c r="B131" s="14"/>
      <c r="C131" s="29"/>
      <c r="D131" s="29"/>
      <c r="E131" s="30"/>
      <c r="F131" s="31"/>
      <c r="G131" s="29"/>
      <c r="H131" s="32"/>
    </row>
    <row r="132" spans="2:8" ht="15.75" customHeight="1">
      <c r="B132" s="14"/>
      <c r="C132" s="29"/>
      <c r="D132" s="29"/>
      <c r="E132" s="30"/>
      <c r="F132" s="31"/>
      <c r="G132" s="29"/>
      <c r="H132" s="32"/>
    </row>
    <row r="133" spans="2:7" ht="15.75" customHeight="1">
      <c r="B133" s="14"/>
      <c r="C133" s="50"/>
      <c r="D133" s="50"/>
      <c r="E133" s="51"/>
      <c r="F133" s="51"/>
      <c r="G133" s="32"/>
    </row>
    <row r="134" ht="15.75" customHeight="1">
      <c r="G134" s="32"/>
    </row>
    <row r="135" spans="3:7" ht="15.75" customHeight="1">
      <c r="C135" s="30"/>
      <c r="D135" s="30"/>
      <c r="E135" s="30"/>
      <c r="F135" s="30"/>
      <c r="G135" s="32"/>
    </row>
    <row r="136" spans="3:7" ht="15.75" customHeight="1">
      <c r="C136" s="30"/>
      <c r="D136" s="30"/>
      <c r="E136" s="30"/>
      <c r="F136" s="30"/>
      <c r="G136" s="32"/>
    </row>
    <row r="137" spans="3:7" ht="15.75" customHeight="1">
      <c r="C137" s="30"/>
      <c r="D137" s="30"/>
      <c r="E137" s="30"/>
      <c r="F137" s="30"/>
      <c r="G137" s="32"/>
    </row>
    <row r="138" spans="3:7" ht="15.75" customHeight="1">
      <c r="C138" s="30"/>
      <c r="D138" s="30"/>
      <c r="E138" s="30"/>
      <c r="F138" s="30"/>
      <c r="G138" s="32"/>
    </row>
    <row r="139" spans="3:7" ht="15.75" customHeight="1">
      <c r="C139" s="30"/>
      <c r="D139" s="30"/>
      <c r="E139" s="30"/>
      <c r="F139" s="30"/>
      <c r="G139" s="32"/>
    </row>
    <row r="140" spans="3:7" ht="15.75" customHeight="1">
      <c r="C140" s="30"/>
      <c r="D140" s="30"/>
      <c r="E140" s="30"/>
      <c r="F140" s="30"/>
      <c r="G140" s="32"/>
    </row>
    <row r="141" spans="3:7" ht="15.75" customHeight="1">
      <c r="C141" s="30"/>
      <c r="D141" s="30"/>
      <c r="E141" s="30"/>
      <c r="F141" s="30"/>
      <c r="G141" s="32"/>
    </row>
    <row r="142" spans="3:7" ht="15.75" customHeight="1">
      <c r="C142" s="30"/>
      <c r="D142" s="30"/>
      <c r="E142" s="30"/>
      <c r="F142" s="30"/>
      <c r="G142" s="32"/>
    </row>
    <row r="143" spans="3:7" ht="15.75" customHeight="1">
      <c r="C143" s="30"/>
      <c r="D143" s="30"/>
      <c r="E143" s="30"/>
      <c r="F143" s="30"/>
      <c r="G143" s="32"/>
    </row>
    <row r="144" spans="3:7" ht="15.75" customHeight="1">
      <c r="C144" s="30"/>
      <c r="D144" s="30"/>
      <c r="F144" s="30"/>
      <c r="G144" s="32"/>
    </row>
    <row r="145" spans="3:7" ht="15.75" customHeight="1">
      <c r="C145" s="30"/>
      <c r="D145" s="30"/>
      <c r="F145" s="30"/>
      <c r="G145" s="32"/>
    </row>
    <row r="146" spans="3:7" ht="15.75" customHeight="1">
      <c r="C146" s="30"/>
      <c r="D146" s="30"/>
      <c r="E146" s="30"/>
      <c r="F146" s="30"/>
      <c r="G146" s="32"/>
    </row>
    <row r="147" spans="4:7" ht="15.75" customHeight="1">
      <c r="D147" s="30"/>
      <c r="F147" s="30"/>
      <c r="G147" s="32"/>
    </row>
    <row r="148" spans="1:7" ht="15.75" customHeight="1">
      <c r="A148" s="52"/>
      <c r="C148" s="30"/>
      <c r="D148" s="30"/>
      <c r="E148" s="30"/>
      <c r="F148" s="30"/>
      <c r="G148" s="32"/>
    </row>
    <row r="149" spans="2:8" ht="15.75" customHeight="1">
      <c r="B149" s="14"/>
      <c r="C149" s="29"/>
      <c r="D149" s="29"/>
      <c r="E149" s="30"/>
      <c r="F149" s="31"/>
      <c r="G149" s="30"/>
      <c r="H149" s="32"/>
    </row>
    <row r="150" spans="2:8" ht="15.75" customHeight="1">
      <c r="B150" s="14"/>
      <c r="C150" s="29"/>
      <c r="D150" s="29"/>
      <c r="E150" s="30"/>
      <c r="F150" s="31"/>
      <c r="G150" s="30"/>
      <c r="H150" s="32"/>
    </row>
    <row r="151" spans="2:8" ht="15.75" customHeight="1">
      <c r="B151" s="14"/>
      <c r="C151" s="29"/>
      <c r="D151" s="29"/>
      <c r="E151" s="30"/>
      <c r="F151" s="31"/>
      <c r="G151" s="30"/>
      <c r="H151" s="32"/>
    </row>
    <row r="152" spans="2:8" ht="15.75" customHeight="1">
      <c r="B152" s="14"/>
      <c r="C152" s="29"/>
      <c r="D152" s="29"/>
      <c r="E152" s="30"/>
      <c r="F152" s="31"/>
      <c r="G152" s="30"/>
      <c r="H152" s="32"/>
    </row>
    <row r="153" spans="2:8" ht="15.75" customHeight="1">
      <c r="B153" s="14"/>
      <c r="C153" s="29"/>
      <c r="D153" s="29"/>
      <c r="E153" s="30"/>
      <c r="F153" s="31"/>
      <c r="G153" s="30"/>
      <c r="H153" s="32"/>
    </row>
    <row r="154" spans="2:8" ht="15.75" customHeight="1">
      <c r="B154" s="14"/>
      <c r="C154" s="29"/>
      <c r="D154" s="29"/>
      <c r="E154" s="30"/>
      <c r="F154" s="31"/>
      <c r="G154" s="30"/>
      <c r="H154" s="32"/>
    </row>
    <row r="155" spans="2:8" ht="15.75" customHeight="1">
      <c r="B155" s="14"/>
      <c r="C155" s="29"/>
      <c r="D155" s="29"/>
      <c r="E155" s="30"/>
      <c r="F155" s="31"/>
      <c r="G155" s="30"/>
      <c r="H155" s="32"/>
    </row>
    <row r="156" spans="2:8" ht="15.75" customHeight="1">
      <c r="B156" s="14"/>
      <c r="C156" s="29"/>
      <c r="D156" s="29"/>
      <c r="E156" s="30"/>
      <c r="F156" s="31"/>
      <c r="G156" s="30"/>
      <c r="H156" s="32"/>
    </row>
    <row r="157" spans="2:8" ht="15.75" customHeight="1">
      <c r="B157" s="14"/>
      <c r="C157" s="50"/>
      <c r="D157" s="50"/>
      <c r="E157" s="51"/>
      <c r="F157" s="51"/>
      <c r="G157" s="29"/>
      <c r="H157" s="32"/>
    </row>
    <row r="158" spans="7:8" ht="15.75" customHeight="1">
      <c r="G158" s="29"/>
      <c r="H158" s="32"/>
    </row>
    <row r="159" spans="3:6" ht="15.75" customHeight="1">
      <c r="C159" s="30"/>
      <c r="D159" s="30"/>
      <c r="E159" s="30"/>
      <c r="F159" s="30"/>
    </row>
    <row r="160" spans="3:6" ht="15.75" customHeight="1">
      <c r="C160" s="30"/>
      <c r="D160" s="30"/>
      <c r="E160" s="30"/>
      <c r="F160" s="30"/>
    </row>
    <row r="161" spans="3:6" ht="15.75" customHeight="1">
      <c r="C161" s="30"/>
      <c r="D161" s="30"/>
      <c r="E161" s="30"/>
      <c r="F161" s="30"/>
    </row>
    <row r="162" spans="3:6" ht="15.75" customHeight="1">
      <c r="C162" s="30"/>
      <c r="D162" s="30"/>
      <c r="E162" s="30"/>
      <c r="F162" s="30"/>
    </row>
    <row r="163" spans="3:6" ht="15.75" customHeight="1">
      <c r="C163" s="30"/>
      <c r="D163" s="30"/>
      <c r="E163" s="30"/>
      <c r="F163" s="30"/>
    </row>
    <row r="164" spans="3:6" ht="15.75" customHeight="1">
      <c r="C164" s="30"/>
      <c r="D164" s="30"/>
      <c r="E164" s="30"/>
      <c r="F164" s="30"/>
    </row>
    <row r="165" spans="3:6" ht="15.75" customHeight="1">
      <c r="C165" s="30"/>
      <c r="D165" s="30"/>
      <c r="E165" s="30"/>
      <c r="F165" s="30"/>
    </row>
    <row r="166" spans="3:6" ht="15.75" customHeight="1">
      <c r="C166" s="30"/>
      <c r="D166" s="30"/>
      <c r="E166" s="30"/>
      <c r="F166" s="30"/>
    </row>
    <row r="167" spans="3:6" ht="15.75" customHeight="1">
      <c r="C167" s="30"/>
      <c r="D167" s="30"/>
      <c r="E167" s="30"/>
      <c r="F167" s="30"/>
    </row>
    <row r="168" spans="3:6" ht="15.75" customHeight="1">
      <c r="C168" s="30"/>
      <c r="D168" s="30"/>
      <c r="F168" s="30"/>
    </row>
    <row r="169" spans="3:6" ht="15.75" customHeight="1">
      <c r="C169" s="30"/>
      <c r="D169" s="30"/>
      <c r="F169" s="30"/>
    </row>
    <row r="170" spans="3:6" ht="15.75" customHeight="1">
      <c r="C170" s="30"/>
      <c r="D170" s="30"/>
      <c r="E170" s="30"/>
      <c r="F170" s="30"/>
    </row>
    <row r="171" ht="15.75" customHeight="1">
      <c r="F171" s="30"/>
    </row>
    <row r="172" spans="1:6" ht="15.75" customHeight="1">
      <c r="A172" s="52"/>
      <c r="C172" s="30"/>
      <c r="D172" s="30"/>
      <c r="E172" s="30"/>
      <c r="F172" s="30"/>
    </row>
  </sheetData>
  <sheetProtection/>
  <mergeCells count="2">
    <mergeCell ref="C87:E87"/>
    <mergeCell ref="E89:G89"/>
  </mergeCells>
  <printOptions/>
  <pageMargins left="0.75" right="0.75" top="0.69" bottom="0.6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36">
      <selection activeCell="H153" sqref="H153"/>
    </sheetView>
  </sheetViews>
  <sheetFormatPr defaultColWidth="9.140625" defaultRowHeight="15.75" customHeight="1"/>
  <cols>
    <col min="1" max="1" width="3.7109375" style="0" customWidth="1"/>
    <col min="2" max="2" width="33.421875" style="0" customWidth="1"/>
    <col min="3" max="3" width="0.13671875" style="0" customWidth="1"/>
    <col min="4" max="4" width="8.8515625" style="106" hidden="1" customWidth="1"/>
    <col min="5" max="5" width="9.00390625" style="106" hidden="1" customWidth="1"/>
    <col min="6" max="6" width="0.9921875" style="106" hidden="1" customWidth="1"/>
    <col min="7" max="8" width="8.8515625" style="106" bestFit="1" customWidth="1"/>
  </cols>
  <sheetData>
    <row r="1" spans="1:2" ht="15.75" customHeight="1">
      <c r="A1" s="52"/>
      <c r="B1" s="1" t="s">
        <v>147</v>
      </c>
    </row>
    <row r="2" spans="1:9" ht="15.75" customHeight="1">
      <c r="A2" s="2"/>
      <c r="B2" s="4"/>
      <c r="C2" s="247"/>
      <c r="D2" s="260" t="s">
        <v>103</v>
      </c>
      <c r="E2" s="260" t="s">
        <v>122</v>
      </c>
      <c r="F2" s="260"/>
      <c r="G2" s="260" t="s">
        <v>103</v>
      </c>
      <c r="H2" s="260" t="s">
        <v>103</v>
      </c>
      <c r="I2" s="260" t="s">
        <v>103</v>
      </c>
    </row>
    <row r="3" spans="1:9" ht="15.75" customHeight="1">
      <c r="A3" s="2"/>
      <c r="B3" s="4"/>
      <c r="C3" s="248"/>
      <c r="D3" s="261" t="s">
        <v>115</v>
      </c>
      <c r="E3" s="260" t="s">
        <v>115</v>
      </c>
      <c r="F3" s="261"/>
      <c r="G3" s="261" t="s">
        <v>118</v>
      </c>
      <c r="H3" s="261" t="s">
        <v>119</v>
      </c>
      <c r="I3" s="261" t="s">
        <v>121</v>
      </c>
    </row>
    <row r="4" spans="1:9" ht="15.75" customHeight="1">
      <c r="A4" s="2">
        <v>1</v>
      </c>
      <c r="B4" s="58" t="s">
        <v>106</v>
      </c>
      <c r="C4" s="126"/>
      <c r="D4" s="127">
        <v>136800</v>
      </c>
      <c r="E4" s="7">
        <v>136800</v>
      </c>
      <c r="F4" s="127"/>
      <c r="G4" s="127">
        <v>143000</v>
      </c>
      <c r="H4" s="127">
        <v>143000</v>
      </c>
      <c r="I4" s="127">
        <v>143000</v>
      </c>
    </row>
    <row r="5" spans="1:9" ht="15.75" customHeight="1">
      <c r="A5" s="2">
        <v>2</v>
      </c>
      <c r="B5" s="19" t="s">
        <v>39</v>
      </c>
      <c r="C5" s="111"/>
      <c r="D5" s="111"/>
      <c r="E5" s="7"/>
      <c r="F5" s="111"/>
      <c r="G5" s="111"/>
      <c r="H5" s="111"/>
      <c r="I5" s="111"/>
    </row>
    <row r="6" spans="1:9" ht="15.75" customHeight="1">
      <c r="A6" s="2">
        <v>3</v>
      </c>
      <c r="B6" s="6" t="s">
        <v>40</v>
      </c>
      <c r="C6" s="2"/>
      <c r="D6" s="7">
        <v>18000</v>
      </c>
      <c r="E6" s="123">
        <v>20500</v>
      </c>
      <c r="F6" s="7"/>
      <c r="G6" s="7">
        <v>18000</v>
      </c>
      <c r="H6" s="7">
        <v>18000</v>
      </c>
      <c r="I6" s="7">
        <v>18000</v>
      </c>
    </row>
    <row r="7" spans="1:9" ht="15.75" customHeight="1">
      <c r="A7" s="19">
        <v>4</v>
      </c>
      <c r="B7" s="55" t="s">
        <v>41</v>
      </c>
      <c r="C7" s="7"/>
      <c r="D7" s="7">
        <v>15300</v>
      </c>
      <c r="E7" s="123">
        <v>7300</v>
      </c>
      <c r="F7" s="7"/>
      <c r="G7" s="7">
        <v>10000</v>
      </c>
      <c r="H7" s="7">
        <v>10000</v>
      </c>
      <c r="I7" s="7">
        <v>10000</v>
      </c>
    </row>
    <row r="8" spans="1:9" ht="15.75" customHeight="1">
      <c r="A8" s="19">
        <v>5</v>
      </c>
      <c r="B8" s="55" t="s">
        <v>42</v>
      </c>
      <c r="C8" s="7"/>
      <c r="D8" s="7">
        <v>4500</v>
      </c>
      <c r="E8" s="123">
        <v>3500</v>
      </c>
      <c r="F8" s="7"/>
      <c r="G8" s="7">
        <v>4000</v>
      </c>
      <c r="H8" s="7">
        <v>4000</v>
      </c>
      <c r="I8" s="7">
        <v>4000</v>
      </c>
    </row>
    <row r="9" spans="1:9" ht="15.75" customHeight="1">
      <c r="A9" s="19">
        <v>6</v>
      </c>
      <c r="B9" s="55" t="s">
        <v>43</v>
      </c>
      <c r="C9" s="70"/>
      <c r="D9" s="255">
        <v>5500</v>
      </c>
      <c r="E9" s="123">
        <v>3000</v>
      </c>
      <c r="F9" s="255"/>
      <c r="G9" s="255">
        <v>5000</v>
      </c>
      <c r="H9" s="255">
        <v>5500</v>
      </c>
      <c r="I9" s="255">
        <v>5500</v>
      </c>
    </row>
    <row r="10" spans="1:9" ht="15.75" customHeight="1">
      <c r="A10" s="19">
        <v>7</v>
      </c>
      <c r="B10" s="6" t="s">
        <v>111</v>
      </c>
      <c r="C10" s="24"/>
      <c r="D10" s="255">
        <v>23200</v>
      </c>
      <c r="E10" s="123">
        <v>23200</v>
      </c>
      <c r="F10" s="255"/>
      <c r="G10" s="255">
        <v>23500</v>
      </c>
      <c r="H10" s="255">
        <v>24500</v>
      </c>
      <c r="I10" s="255">
        <v>24500</v>
      </c>
    </row>
    <row r="11" spans="1:9" ht="15.75" customHeight="1">
      <c r="A11" s="19">
        <v>8</v>
      </c>
      <c r="B11" s="6" t="s">
        <v>49</v>
      </c>
      <c r="C11" s="2"/>
      <c r="D11" s="7">
        <v>6000</v>
      </c>
      <c r="E11" s="7">
        <v>8914</v>
      </c>
      <c r="F11" s="7"/>
      <c r="G11" s="7">
        <v>9000</v>
      </c>
      <c r="H11" s="7">
        <v>9000</v>
      </c>
      <c r="I11" s="7">
        <v>9000</v>
      </c>
    </row>
    <row r="12" spans="1:9" ht="15.75" customHeight="1">
      <c r="A12" s="2">
        <v>9</v>
      </c>
      <c r="B12" s="6" t="s">
        <v>6</v>
      </c>
      <c r="C12" s="7"/>
      <c r="D12" s="7">
        <v>14200</v>
      </c>
      <c r="E12" s="123">
        <v>14200</v>
      </c>
      <c r="F12" s="7"/>
      <c r="G12" s="7">
        <v>15000</v>
      </c>
      <c r="H12" s="7">
        <v>15000</v>
      </c>
      <c r="I12" s="7">
        <v>15000</v>
      </c>
    </row>
    <row r="13" spans="1:9" ht="15.75" customHeight="1">
      <c r="A13" s="2">
        <v>10</v>
      </c>
      <c r="B13" s="6" t="s">
        <v>96</v>
      </c>
      <c r="C13" s="7"/>
      <c r="D13" s="7">
        <v>5000</v>
      </c>
      <c r="E13" s="123">
        <v>2900</v>
      </c>
      <c r="F13" s="7"/>
      <c r="G13" s="7">
        <v>5000</v>
      </c>
      <c r="H13" s="7">
        <v>5000</v>
      </c>
      <c r="I13" s="7">
        <v>5000</v>
      </c>
    </row>
    <row r="14" spans="1:9" ht="15.75" customHeight="1">
      <c r="A14" s="2">
        <v>11</v>
      </c>
      <c r="B14" s="33" t="s">
        <v>112</v>
      </c>
      <c r="C14" s="111"/>
      <c r="D14" s="111">
        <v>0</v>
      </c>
      <c r="E14" s="123">
        <v>1974</v>
      </c>
      <c r="F14" s="111"/>
      <c r="G14" s="111">
        <v>4000</v>
      </c>
      <c r="H14" s="111">
        <v>2000</v>
      </c>
      <c r="I14" s="111">
        <v>0</v>
      </c>
    </row>
    <row r="15" spans="1:9" ht="15.75" customHeight="1">
      <c r="A15" s="2"/>
      <c r="B15" s="89" t="s">
        <v>44</v>
      </c>
      <c r="C15" s="226"/>
      <c r="D15" s="87">
        <f>SUM(D4:D14)</f>
        <v>228500</v>
      </c>
      <c r="E15" s="87">
        <f>SUM(E4:E14)</f>
        <v>222288</v>
      </c>
      <c r="F15" s="87"/>
      <c r="G15" s="87">
        <f>SUM(G4:G14)</f>
        <v>236500</v>
      </c>
      <c r="H15" s="87">
        <f>SUM(H4:H14)</f>
        <v>236000</v>
      </c>
      <c r="I15" s="87">
        <f>SUM(I4:I14)</f>
        <v>234000</v>
      </c>
    </row>
    <row r="16" spans="1:9" ht="15.75" customHeight="1">
      <c r="A16" s="19"/>
      <c r="B16" s="21"/>
      <c r="C16" s="115"/>
      <c r="D16" s="115"/>
      <c r="E16" s="7"/>
      <c r="F16" s="115"/>
      <c r="G16" s="115"/>
      <c r="H16" s="115"/>
      <c r="I16" s="115"/>
    </row>
    <row r="17" spans="1:9" ht="15.75" customHeight="1">
      <c r="A17" s="19">
        <v>12</v>
      </c>
      <c r="B17" s="90" t="s">
        <v>7</v>
      </c>
      <c r="C17" s="226"/>
      <c r="D17" s="87">
        <v>3500</v>
      </c>
      <c r="E17" s="87">
        <v>2500</v>
      </c>
      <c r="F17" s="87"/>
      <c r="G17" s="87">
        <v>3500</v>
      </c>
      <c r="H17" s="87">
        <v>3500</v>
      </c>
      <c r="I17" s="87">
        <v>3500</v>
      </c>
    </row>
    <row r="18" spans="1:9" ht="15.75" customHeight="1">
      <c r="A18" s="19"/>
      <c r="B18" s="21"/>
      <c r="C18" s="112"/>
      <c r="D18" s="263"/>
      <c r="E18" s="7"/>
      <c r="F18" s="263"/>
      <c r="G18" s="263"/>
      <c r="H18" s="263"/>
      <c r="I18" s="263"/>
    </row>
    <row r="19" spans="1:9" ht="15.75" customHeight="1">
      <c r="A19" s="19">
        <v>13</v>
      </c>
      <c r="B19" s="89" t="s">
        <v>134</v>
      </c>
      <c r="C19" s="226"/>
      <c r="D19" s="87">
        <v>15000</v>
      </c>
      <c r="E19" s="87">
        <v>15000</v>
      </c>
      <c r="F19" s="87"/>
      <c r="G19" s="87">
        <v>15000</v>
      </c>
      <c r="H19" s="87">
        <v>15000</v>
      </c>
      <c r="I19" s="87">
        <v>15000</v>
      </c>
    </row>
    <row r="20" spans="1:9" ht="15.75" customHeight="1">
      <c r="A20" s="19"/>
      <c r="B20" s="55"/>
      <c r="C20" s="107"/>
      <c r="D20" s="111"/>
      <c r="E20" s="7"/>
      <c r="F20" s="111"/>
      <c r="G20" s="111"/>
      <c r="H20" s="111"/>
      <c r="I20" s="111"/>
    </row>
    <row r="21" spans="1:9" ht="15.75" customHeight="1">
      <c r="A21" s="2">
        <v>14</v>
      </c>
      <c r="B21" s="86" t="s">
        <v>45</v>
      </c>
      <c r="C21" s="226"/>
      <c r="D21" s="87">
        <v>2000</v>
      </c>
      <c r="E21" s="87">
        <v>4100</v>
      </c>
      <c r="F21" s="87"/>
      <c r="G21" s="87">
        <v>4800</v>
      </c>
      <c r="H21" s="87">
        <v>5300</v>
      </c>
      <c r="I21" s="87">
        <v>2300</v>
      </c>
    </row>
    <row r="22" spans="1:9" ht="15.75" customHeight="1">
      <c r="A22" s="19"/>
      <c r="B22" s="9"/>
      <c r="C22" s="114"/>
      <c r="D22" s="152"/>
      <c r="E22" s="7"/>
      <c r="F22" s="152"/>
      <c r="G22" s="152"/>
      <c r="H22" s="152"/>
      <c r="I22" s="152"/>
    </row>
    <row r="23" spans="1:9" ht="15.75" customHeight="1">
      <c r="A23" s="19">
        <v>15</v>
      </c>
      <c r="B23" s="91" t="s">
        <v>47</v>
      </c>
      <c r="C23" s="226"/>
      <c r="D23" s="87">
        <v>20000</v>
      </c>
      <c r="E23" s="87">
        <v>18000</v>
      </c>
      <c r="F23" s="87"/>
      <c r="G23" s="87">
        <v>20000</v>
      </c>
      <c r="H23" s="87">
        <v>20000</v>
      </c>
      <c r="I23" s="87">
        <v>20000</v>
      </c>
    </row>
    <row r="24" spans="1:9" ht="15.75" customHeight="1">
      <c r="A24" s="2"/>
      <c r="B24" s="10"/>
      <c r="C24" s="115"/>
      <c r="D24" s="115"/>
      <c r="E24" s="7"/>
      <c r="F24" s="115"/>
      <c r="G24" s="115"/>
      <c r="H24" s="115"/>
      <c r="I24" s="115"/>
    </row>
    <row r="25" spans="1:9" ht="15.75" customHeight="1">
      <c r="A25" s="2">
        <v>16</v>
      </c>
      <c r="B25" s="86" t="s">
        <v>48</v>
      </c>
      <c r="C25" s="226"/>
      <c r="D25" s="87">
        <v>5000</v>
      </c>
      <c r="E25" s="87">
        <v>5000</v>
      </c>
      <c r="F25" s="87"/>
      <c r="G25" s="87">
        <v>5000</v>
      </c>
      <c r="H25" s="87">
        <v>5000</v>
      </c>
      <c r="I25" s="87">
        <v>5000</v>
      </c>
    </row>
    <row r="26" spans="1:9" ht="15.75" customHeight="1">
      <c r="A26" s="2"/>
      <c r="B26" s="69"/>
      <c r="C26" s="110"/>
      <c r="D26" s="264"/>
      <c r="E26" s="7"/>
      <c r="F26" s="264"/>
      <c r="G26" s="264"/>
      <c r="H26" s="264"/>
      <c r="I26" s="264"/>
    </row>
    <row r="27" spans="1:9" ht="15.75" customHeight="1">
      <c r="A27" s="2">
        <v>17</v>
      </c>
      <c r="B27" s="6" t="s">
        <v>50</v>
      </c>
      <c r="C27" s="107"/>
      <c r="D27" s="111">
        <v>25000</v>
      </c>
      <c r="E27" s="111">
        <v>25000</v>
      </c>
      <c r="F27" s="111"/>
      <c r="G27" s="118">
        <v>25500</v>
      </c>
      <c r="H27" s="111">
        <v>25500</v>
      </c>
      <c r="I27" s="111">
        <v>25500</v>
      </c>
    </row>
    <row r="28" spans="1:9" ht="15.75" customHeight="1">
      <c r="A28" s="19">
        <v>18</v>
      </c>
      <c r="B28" s="72" t="s">
        <v>15</v>
      </c>
      <c r="C28" s="107"/>
      <c r="D28" s="111">
        <v>18000</v>
      </c>
      <c r="E28" s="111">
        <v>18000</v>
      </c>
      <c r="F28" s="111"/>
      <c r="G28" s="111">
        <v>18500</v>
      </c>
      <c r="H28" s="111">
        <v>18500</v>
      </c>
      <c r="I28" s="111">
        <v>18500</v>
      </c>
    </row>
    <row r="29" spans="1:9" ht="15.75" customHeight="1">
      <c r="A29" s="2"/>
      <c r="B29" s="90" t="s">
        <v>51</v>
      </c>
      <c r="C29" s="227"/>
      <c r="D29" s="119">
        <f>SUM(D27:D28)</f>
        <v>43000</v>
      </c>
      <c r="E29" s="119">
        <f>SUM(E27:E28)</f>
        <v>43000</v>
      </c>
      <c r="F29" s="119"/>
      <c r="G29" s="119">
        <f>SUM(G27:G28)</f>
        <v>44000</v>
      </c>
      <c r="H29" s="119">
        <f>SUM(H27:H28)</f>
        <v>44000</v>
      </c>
      <c r="I29" s="119">
        <f>SUM(I27:I28)</f>
        <v>44000</v>
      </c>
    </row>
    <row r="30" spans="1:9" ht="15.75" customHeight="1">
      <c r="A30" s="2"/>
      <c r="B30" s="69"/>
      <c r="C30" s="107"/>
      <c r="D30" s="111"/>
      <c r="E30" s="7"/>
      <c r="F30" s="111"/>
      <c r="G30" s="111"/>
      <c r="H30" s="111"/>
      <c r="I30" s="111"/>
    </row>
    <row r="31" spans="1:9" ht="15.75" customHeight="1">
      <c r="A31" s="2">
        <v>19</v>
      </c>
      <c r="B31" s="9" t="s">
        <v>46</v>
      </c>
      <c r="C31" s="126"/>
      <c r="D31" s="127">
        <v>19600</v>
      </c>
      <c r="E31" s="7">
        <v>0</v>
      </c>
      <c r="F31" s="127"/>
      <c r="G31" s="127">
        <v>19600</v>
      </c>
      <c r="H31" s="127">
        <v>19600</v>
      </c>
      <c r="I31" s="127">
        <v>19600</v>
      </c>
    </row>
    <row r="32" spans="1:9" ht="15.75" customHeight="1">
      <c r="A32" s="2">
        <v>20</v>
      </c>
      <c r="B32" s="33" t="s">
        <v>52</v>
      </c>
      <c r="C32" s="107"/>
      <c r="D32" s="111">
        <v>12000</v>
      </c>
      <c r="E32" s="7">
        <v>0</v>
      </c>
      <c r="F32" s="111"/>
      <c r="G32" s="111">
        <v>12000</v>
      </c>
      <c r="H32" s="111">
        <v>12000</v>
      </c>
      <c r="I32" s="111">
        <v>12000</v>
      </c>
    </row>
    <row r="33" spans="1:9" ht="15.75" customHeight="1">
      <c r="A33" s="2">
        <v>21</v>
      </c>
      <c r="B33" s="9" t="s">
        <v>41</v>
      </c>
      <c r="C33" s="107"/>
      <c r="D33" s="111">
        <v>4500</v>
      </c>
      <c r="E33" s="123">
        <v>0</v>
      </c>
      <c r="F33" s="111"/>
      <c r="G33" s="111">
        <v>4500</v>
      </c>
      <c r="H33" s="111">
        <v>4500</v>
      </c>
      <c r="I33" s="111">
        <v>4500</v>
      </c>
    </row>
    <row r="34" spans="1:9" ht="15.75" customHeight="1">
      <c r="A34" s="2">
        <v>22</v>
      </c>
      <c r="B34" s="9" t="s">
        <v>53</v>
      </c>
      <c r="C34" s="107"/>
      <c r="D34" s="111">
        <v>3000</v>
      </c>
      <c r="E34" s="7">
        <v>0</v>
      </c>
      <c r="F34" s="111"/>
      <c r="G34" s="111">
        <v>3000</v>
      </c>
      <c r="H34" s="111">
        <v>3000</v>
      </c>
      <c r="I34" s="111">
        <v>3000</v>
      </c>
    </row>
    <row r="35" spans="1:9" ht="15.75" customHeight="1">
      <c r="A35" s="2"/>
      <c r="B35" s="94" t="s">
        <v>54</v>
      </c>
      <c r="C35" s="226"/>
      <c r="D35" s="87">
        <f>SUM(D31:D34)</f>
        <v>39100</v>
      </c>
      <c r="E35" s="87">
        <v>0</v>
      </c>
      <c r="F35" s="87"/>
      <c r="G35" s="87">
        <f>SUM(G31:G34)</f>
        <v>39100</v>
      </c>
      <c r="H35" s="87">
        <f>SUM(H31:H34)</f>
        <v>39100</v>
      </c>
      <c r="I35" s="87">
        <f>SUM(I31:I34)</f>
        <v>39100</v>
      </c>
    </row>
    <row r="36" spans="1:9" ht="15.75" customHeight="1">
      <c r="A36" s="2"/>
      <c r="B36" s="9"/>
      <c r="C36" s="107"/>
      <c r="D36" s="111"/>
      <c r="E36" s="7"/>
      <c r="F36" s="111"/>
      <c r="G36" s="111"/>
      <c r="H36" s="111"/>
      <c r="I36" s="111"/>
    </row>
    <row r="37" spans="1:9" ht="15.75" customHeight="1">
      <c r="A37" s="2">
        <v>23</v>
      </c>
      <c r="B37" s="86" t="s">
        <v>127</v>
      </c>
      <c r="C37" s="113"/>
      <c r="D37" s="265">
        <v>2000</v>
      </c>
      <c r="E37" s="87">
        <v>9000</v>
      </c>
      <c r="F37" s="265"/>
      <c r="G37" s="265">
        <v>2000</v>
      </c>
      <c r="H37" s="265">
        <v>2000</v>
      </c>
      <c r="I37" s="265">
        <v>2000</v>
      </c>
    </row>
    <row r="38" spans="1:9" ht="15.75" customHeight="1">
      <c r="A38" s="2"/>
      <c r="B38" s="9"/>
      <c r="C38" s="107"/>
      <c r="D38" s="111"/>
      <c r="E38" s="7"/>
      <c r="F38" s="111"/>
      <c r="G38" s="111"/>
      <c r="H38" s="111"/>
      <c r="I38" s="111"/>
    </row>
    <row r="39" spans="1:9" ht="15.75" customHeight="1">
      <c r="A39" s="2">
        <v>24</v>
      </c>
      <c r="B39" s="33" t="s">
        <v>46</v>
      </c>
      <c r="C39" s="126"/>
      <c r="D39" s="127">
        <v>19000</v>
      </c>
      <c r="E39" s="266">
        <v>19000</v>
      </c>
      <c r="F39" s="127"/>
      <c r="G39" s="127">
        <v>19000</v>
      </c>
      <c r="H39" s="127">
        <v>19000</v>
      </c>
      <c r="I39" s="127">
        <v>19000</v>
      </c>
    </row>
    <row r="40" spans="1:9" ht="15.75" customHeight="1">
      <c r="A40" s="2">
        <v>25</v>
      </c>
      <c r="B40" s="33" t="s">
        <v>53</v>
      </c>
      <c r="C40" s="107"/>
      <c r="D40" s="111">
        <v>3000</v>
      </c>
      <c r="E40" s="7">
        <v>3000</v>
      </c>
      <c r="F40" s="111"/>
      <c r="G40" s="111">
        <v>3000</v>
      </c>
      <c r="H40" s="111">
        <v>3000</v>
      </c>
      <c r="I40" s="111">
        <v>3000</v>
      </c>
    </row>
    <row r="41" spans="1:9" ht="15.75" customHeight="1">
      <c r="A41" s="2">
        <v>26</v>
      </c>
      <c r="B41" s="33" t="s">
        <v>107</v>
      </c>
      <c r="C41" s="107"/>
      <c r="D41" s="111">
        <v>3100</v>
      </c>
      <c r="E41" s="123">
        <v>5500</v>
      </c>
      <c r="F41" s="111"/>
      <c r="G41" s="111">
        <v>3100</v>
      </c>
      <c r="H41" s="111">
        <v>3100</v>
      </c>
      <c r="I41" s="111">
        <v>3100</v>
      </c>
    </row>
    <row r="42" spans="1:9" ht="15.75" customHeight="1">
      <c r="A42" s="2"/>
      <c r="B42" s="94" t="s">
        <v>83</v>
      </c>
      <c r="C42" s="87"/>
      <c r="D42" s="87">
        <f>SUM(D39:D41)</f>
        <v>25100</v>
      </c>
      <c r="E42" s="87">
        <f>SUM(E39:E41)</f>
        <v>27500</v>
      </c>
      <c r="F42" s="87"/>
      <c r="G42" s="87">
        <f>SUM(G39:G41)</f>
        <v>25100</v>
      </c>
      <c r="H42" s="87">
        <f>SUM(H39:H41)</f>
        <v>25100</v>
      </c>
      <c r="I42" s="87">
        <f>SUM(I39:I41)</f>
        <v>25100</v>
      </c>
    </row>
    <row r="43" spans="1:9" ht="15.75" customHeight="1">
      <c r="A43" s="2"/>
      <c r="B43" s="9"/>
      <c r="C43" s="107"/>
      <c r="D43" s="111"/>
      <c r="E43" s="7"/>
      <c r="F43" s="111"/>
      <c r="G43" s="111"/>
      <c r="H43" s="111"/>
      <c r="I43" s="111"/>
    </row>
    <row r="44" spans="1:9" ht="15.75" customHeight="1">
      <c r="A44" s="2">
        <v>27</v>
      </c>
      <c r="B44" s="33" t="s">
        <v>55</v>
      </c>
      <c r="C44" s="107"/>
      <c r="D44" s="111">
        <v>10000</v>
      </c>
      <c r="E44" s="123">
        <v>7127</v>
      </c>
      <c r="F44" s="111"/>
      <c r="G44" s="111">
        <v>4500</v>
      </c>
      <c r="H44" s="111">
        <v>4500</v>
      </c>
      <c r="I44" s="111">
        <v>4500</v>
      </c>
    </row>
    <row r="45" spans="1:9" ht="15.75" customHeight="1">
      <c r="A45" s="2">
        <v>28</v>
      </c>
      <c r="B45" s="9" t="s">
        <v>56</v>
      </c>
      <c r="C45" s="118"/>
      <c r="D45" s="118">
        <v>500</v>
      </c>
      <c r="E45" s="123">
        <v>500</v>
      </c>
      <c r="F45" s="118"/>
      <c r="G45" s="118">
        <v>0</v>
      </c>
      <c r="H45" s="118">
        <v>0</v>
      </c>
      <c r="I45" s="118">
        <v>0</v>
      </c>
    </row>
    <row r="46" spans="1:9" ht="15.75" customHeight="1">
      <c r="A46" s="2"/>
      <c r="B46" s="95" t="s">
        <v>57</v>
      </c>
      <c r="C46" s="92"/>
      <c r="D46" s="87">
        <f>SUM(D44:D45)</f>
        <v>10500</v>
      </c>
      <c r="E46" s="87">
        <f>SUM(E44:E45)</f>
        <v>7627</v>
      </c>
      <c r="F46" s="87"/>
      <c r="G46" s="87">
        <f>SUM(G44:G45)</f>
        <v>4500</v>
      </c>
      <c r="H46" s="87">
        <f>SUM(H44:H45)</f>
        <v>4500</v>
      </c>
      <c r="I46" s="87">
        <f>SUM(I44:I45)</f>
        <v>4500</v>
      </c>
    </row>
    <row r="47" spans="1:9" ht="15.75" customHeight="1">
      <c r="A47" s="2"/>
      <c r="B47" s="16"/>
      <c r="C47" s="107"/>
      <c r="D47" s="111"/>
      <c r="E47" s="7"/>
      <c r="F47" s="111"/>
      <c r="G47" s="111"/>
      <c r="H47" s="111"/>
      <c r="I47" s="111"/>
    </row>
    <row r="48" spans="1:9" ht="15.75" customHeight="1">
      <c r="A48" s="2">
        <v>29</v>
      </c>
      <c r="B48" s="95" t="s">
        <v>8</v>
      </c>
      <c r="C48" s="92"/>
      <c r="D48" s="87">
        <v>4000</v>
      </c>
      <c r="E48" s="87">
        <v>5000</v>
      </c>
      <c r="F48" s="87"/>
      <c r="G48" s="87">
        <v>10000</v>
      </c>
      <c r="H48" s="87">
        <v>4000</v>
      </c>
      <c r="I48" s="87">
        <v>4000</v>
      </c>
    </row>
    <row r="49" spans="1:9" ht="15.75" customHeight="1">
      <c r="A49" s="52"/>
      <c r="B49" s="233"/>
      <c r="C49" s="234"/>
      <c r="D49" s="267"/>
      <c r="E49" s="267"/>
      <c r="F49" s="267"/>
      <c r="G49" s="267"/>
      <c r="H49" s="267"/>
      <c r="I49" s="267"/>
    </row>
    <row r="50" spans="1:9" ht="15.75" customHeight="1">
      <c r="A50" s="2"/>
      <c r="B50" s="3" t="s">
        <v>0</v>
      </c>
      <c r="C50" s="247"/>
      <c r="D50" s="260" t="s">
        <v>103</v>
      </c>
      <c r="E50" s="260" t="s">
        <v>122</v>
      </c>
      <c r="F50" s="260"/>
      <c r="G50" s="260" t="s">
        <v>103</v>
      </c>
      <c r="H50" s="260" t="s">
        <v>103</v>
      </c>
      <c r="I50" s="260" t="s">
        <v>103</v>
      </c>
    </row>
    <row r="51" spans="1:9" ht="15.75" customHeight="1">
      <c r="A51" s="2"/>
      <c r="B51" s="4"/>
      <c r="C51" s="248"/>
      <c r="D51" s="261" t="s">
        <v>115</v>
      </c>
      <c r="E51" s="261" t="s">
        <v>115</v>
      </c>
      <c r="F51" s="261"/>
      <c r="G51" s="261" t="s">
        <v>118</v>
      </c>
      <c r="H51" s="261" t="s">
        <v>119</v>
      </c>
      <c r="I51" s="261" t="s">
        <v>119</v>
      </c>
    </row>
    <row r="52" spans="1:9" ht="15.75" customHeight="1">
      <c r="A52" s="2"/>
      <c r="B52" s="22"/>
      <c r="C52" s="2"/>
      <c r="D52" s="7"/>
      <c r="E52" s="7"/>
      <c r="F52" s="7"/>
      <c r="G52" s="7"/>
      <c r="H52" s="7"/>
      <c r="I52" s="7"/>
    </row>
    <row r="53" spans="1:9" ht="15.75" customHeight="1">
      <c r="A53" s="2">
        <v>30</v>
      </c>
      <c r="B53" s="9" t="s">
        <v>52</v>
      </c>
      <c r="C53" s="111"/>
      <c r="D53" s="111">
        <v>5000</v>
      </c>
      <c r="E53" s="123">
        <v>3500</v>
      </c>
      <c r="F53" s="111"/>
      <c r="G53" s="111">
        <v>3000</v>
      </c>
      <c r="H53" s="111">
        <v>3000</v>
      </c>
      <c r="I53" s="111">
        <v>3000</v>
      </c>
    </row>
    <row r="54" spans="1:9" ht="15.75" customHeight="1">
      <c r="A54" s="2">
        <v>31</v>
      </c>
      <c r="B54" s="9" t="s">
        <v>73</v>
      </c>
      <c r="C54" s="111"/>
      <c r="D54" s="111">
        <v>500</v>
      </c>
      <c r="E54" s="123">
        <v>2500</v>
      </c>
      <c r="F54" s="111"/>
      <c r="G54" s="111">
        <v>500</v>
      </c>
      <c r="H54" s="111">
        <v>500</v>
      </c>
      <c r="I54" s="111">
        <v>500</v>
      </c>
    </row>
    <row r="55" spans="1:9" ht="15.75" customHeight="1">
      <c r="A55" s="2">
        <v>32</v>
      </c>
      <c r="B55" s="58" t="s">
        <v>148</v>
      </c>
      <c r="C55" s="111"/>
      <c r="D55" s="111">
        <v>14500</v>
      </c>
      <c r="E55" s="123">
        <v>14500</v>
      </c>
      <c r="F55" s="111"/>
      <c r="G55" s="111">
        <v>14500</v>
      </c>
      <c r="H55" s="111">
        <v>14500</v>
      </c>
      <c r="I55" s="111">
        <v>14500</v>
      </c>
    </row>
    <row r="56" spans="1:9" ht="15.75" customHeight="1">
      <c r="A56" s="2">
        <v>33</v>
      </c>
      <c r="B56" s="33" t="s">
        <v>149</v>
      </c>
      <c r="C56" s="111"/>
      <c r="D56" s="111"/>
      <c r="E56" s="123"/>
      <c r="F56" s="111"/>
      <c r="G56" s="111">
        <v>2000</v>
      </c>
      <c r="H56" s="111">
        <v>2000</v>
      </c>
      <c r="I56" s="111">
        <v>2000</v>
      </c>
    </row>
    <row r="57" spans="1:9" ht="15.75" customHeight="1">
      <c r="A57" s="2"/>
      <c r="B57" s="86" t="s">
        <v>58</v>
      </c>
      <c r="C57" s="87"/>
      <c r="D57" s="87">
        <f>SUM(D53:D56)</f>
        <v>20000</v>
      </c>
      <c r="E57" s="87">
        <f>SUM(E53:E55)</f>
        <v>20500</v>
      </c>
      <c r="F57" s="87"/>
      <c r="G57" s="87">
        <f>SUM(G53:G56)</f>
        <v>20000</v>
      </c>
      <c r="H57" s="87">
        <f>SUM(H53:H56)</f>
        <v>20000</v>
      </c>
      <c r="I57" s="87">
        <f>SUM(I53:I56)</f>
        <v>20000</v>
      </c>
    </row>
    <row r="58" spans="1:9" ht="15.75" customHeight="1">
      <c r="A58" s="2"/>
      <c r="B58" s="10"/>
      <c r="C58" s="2"/>
      <c r="D58" s="7"/>
      <c r="E58" s="7"/>
      <c r="F58" s="7"/>
      <c r="G58" s="7"/>
      <c r="H58" s="7"/>
      <c r="I58" s="7"/>
    </row>
    <row r="59" spans="1:9" ht="15.75" customHeight="1">
      <c r="A59" s="23">
        <v>34</v>
      </c>
      <c r="B59" s="71" t="s">
        <v>46</v>
      </c>
      <c r="C59" s="196"/>
      <c r="D59" s="163">
        <v>12800</v>
      </c>
      <c r="E59" s="148">
        <v>12800</v>
      </c>
      <c r="F59" s="163"/>
      <c r="G59" s="163">
        <v>12800</v>
      </c>
      <c r="H59" s="163">
        <v>12800</v>
      </c>
      <c r="I59" s="163">
        <v>12800</v>
      </c>
    </row>
    <row r="60" spans="1:9" ht="15.75" customHeight="1">
      <c r="A60" s="2">
        <v>35</v>
      </c>
      <c r="B60" s="71" t="s">
        <v>59</v>
      </c>
      <c r="C60" s="107"/>
      <c r="D60" s="111">
        <v>7200</v>
      </c>
      <c r="E60" s="7">
        <v>8750</v>
      </c>
      <c r="F60" s="111"/>
      <c r="G60" s="111">
        <v>7200</v>
      </c>
      <c r="H60" s="111">
        <v>7200</v>
      </c>
      <c r="I60" s="111">
        <v>7200</v>
      </c>
    </row>
    <row r="61" spans="1:9" ht="15.75" customHeight="1">
      <c r="A61" s="2">
        <v>36</v>
      </c>
      <c r="B61" s="71" t="s">
        <v>41</v>
      </c>
      <c r="C61" s="107"/>
      <c r="D61" s="111">
        <v>1000</v>
      </c>
      <c r="E61" s="7">
        <v>300</v>
      </c>
      <c r="F61" s="111"/>
      <c r="G61" s="111">
        <v>1000</v>
      </c>
      <c r="H61" s="111">
        <v>1000</v>
      </c>
      <c r="I61" s="111">
        <v>1000</v>
      </c>
    </row>
    <row r="62" spans="1:9" ht="15.75" customHeight="1">
      <c r="A62" s="2"/>
      <c r="B62" s="91" t="s">
        <v>60</v>
      </c>
      <c r="C62" s="92"/>
      <c r="D62" s="87">
        <f>SUM(D59:D61)</f>
        <v>21000</v>
      </c>
      <c r="E62" s="87">
        <f>SUM(E59:E61)</f>
        <v>21850</v>
      </c>
      <c r="F62" s="87"/>
      <c r="G62" s="87">
        <f>SUM(G59:G61)</f>
        <v>21000</v>
      </c>
      <c r="H62" s="87">
        <f>SUM(H59:H61)</f>
        <v>21000</v>
      </c>
      <c r="I62" s="87">
        <f>SUM(I59:I61)</f>
        <v>21000</v>
      </c>
    </row>
    <row r="63" spans="1:9" ht="15.75" customHeight="1">
      <c r="A63" s="2"/>
      <c r="B63" s="16"/>
      <c r="C63" s="120"/>
      <c r="D63" s="120"/>
      <c r="E63" s="7"/>
      <c r="F63" s="120"/>
      <c r="G63" s="120"/>
      <c r="H63" s="120"/>
      <c r="I63" s="120"/>
    </row>
    <row r="64" spans="1:9" ht="15.75" customHeight="1">
      <c r="A64" s="2">
        <v>37</v>
      </c>
      <c r="B64" s="71" t="s">
        <v>46</v>
      </c>
      <c r="C64" s="121"/>
      <c r="D64" s="118">
        <v>9500</v>
      </c>
      <c r="E64" s="118">
        <v>9500</v>
      </c>
      <c r="F64" s="118"/>
      <c r="G64" s="118">
        <v>9500</v>
      </c>
      <c r="H64" s="118">
        <v>9500</v>
      </c>
      <c r="I64" s="118">
        <v>9500</v>
      </c>
    </row>
    <row r="65" spans="1:9" ht="15.75" customHeight="1">
      <c r="A65" s="2">
        <v>38</v>
      </c>
      <c r="B65" s="9" t="s">
        <v>52</v>
      </c>
      <c r="C65" s="107"/>
      <c r="D65" s="111">
        <v>4500</v>
      </c>
      <c r="E65" s="111">
        <v>6000</v>
      </c>
      <c r="F65" s="111"/>
      <c r="G65" s="111">
        <v>4500</v>
      </c>
      <c r="H65" s="111">
        <v>4500</v>
      </c>
      <c r="I65" s="111">
        <v>4500</v>
      </c>
    </row>
    <row r="66" spans="1:9" ht="15.75" customHeight="1">
      <c r="A66" s="2">
        <v>39</v>
      </c>
      <c r="B66" s="9" t="s">
        <v>97</v>
      </c>
      <c r="C66" s="107"/>
      <c r="D66" s="111">
        <v>2000</v>
      </c>
      <c r="E66" s="268">
        <v>2000</v>
      </c>
      <c r="F66" s="111"/>
      <c r="G66" s="111">
        <v>2000</v>
      </c>
      <c r="H66" s="111">
        <v>2000</v>
      </c>
      <c r="I66" s="111">
        <v>2000</v>
      </c>
    </row>
    <row r="67" spans="1:9" ht="15.75" customHeight="1">
      <c r="A67" s="2"/>
      <c r="B67" s="95" t="s">
        <v>72</v>
      </c>
      <c r="C67" s="226"/>
      <c r="D67" s="87">
        <f>SUM(D64:D66)</f>
        <v>16000</v>
      </c>
      <c r="E67" s="87">
        <f>SUM(E64:E66)</f>
        <v>17500</v>
      </c>
      <c r="F67" s="87"/>
      <c r="G67" s="87">
        <f>SUM(G64:G66)</f>
        <v>16000</v>
      </c>
      <c r="H67" s="87">
        <f>SUM(H64:H66)</f>
        <v>16000</v>
      </c>
      <c r="I67" s="87">
        <f>SUM(I64:I66)</f>
        <v>16000</v>
      </c>
    </row>
    <row r="68" spans="1:9" ht="15.75" customHeight="1">
      <c r="A68" s="2"/>
      <c r="B68" s="9"/>
      <c r="C68" s="107"/>
      <c r="D68" s="111"/>
      <c r="E68" s="7"/>
      <c r="F68" s="111"/>
      <c r="G68" s="111"/>
      <c r="H68" s="111"/>
      <c r="I68" s="111"/>
    </row>
    <row r="69" spans="1:9" ht="15.75" customHeight="1">
      <c r="A69" s="2">
        <v>40</v>
      </c>
      <c r="B69" s="9" t="s">
        <v>52</v>
      </c>
      <c r="C69" s="111"/>
      <c r="D69" s="111">
        <v>2000</v>
      </c>
      <c r="E69" s="269">
        <v>3000</v>
      </c>
      <c r="F69" s="111"/>
      <c r="G69" s="111">
        <v>2000</v>
      </c>
      <c r="H69" s="111">
        <v>2000</v>
      </c>
      <c r="I69" s="111">
        <v>2000</v>
      </c>
    </row>
    <row r="70" spans="1:9" ht="15.75" customHeight="1">
      <c r="A70" s="23">
        <v>41</v>
      </c>
      <c r="B70" s="9" t="s">
        <v>61</v>
      </c>
      <c r="C70" s="111"/>
      <c r="D70" s="111">
        <v>1000</v>
      </c>
      <c r="E70" s="269">
        <v>400</v>
      </c>
      <c r="F70" s="111"/>
      <c r="G70" s="111">
        <v>1000</v>
      </c>
      <c r="H70" s="111">
        <v>1000</v>
      </c>
      <c r="I70" s="111">
        <v>1000</v>
      </c>
    </row>
    <row r="71" spans="1:9" ht="15.75" customHeight="1">
      <c r="A71" s="2">
        <v>42</v>
      </c>
      <c r="B71" s="9" t="s">
        <v>10</v>
      </c>
      <c r="C71" s="111"/>
      <c r="D71" s="111">
        <v>1000</v>
      </c>
      <c r="E71" s="269">
        <v>1000</v>
      </c>
      <c r="F71" s="111"/>
      <c r="G71" s="111">
        <v>1000</v>
      </c>
      <c r="H71" s="111">
        <v>1000</v>
      </c>
      <c r="I71" s="111">
        <v>1000</v>
      </c>
    </row>
    <row r="72" spans="1:9" ht="15.75" customHeight="1">
      <c r="A72" s="2"/>
      <c r="B72" s="95" t="s">
        <v>62</v>
      </c>
      <c r="C72" s="88"/>
      <c r="D72" s="270">
        <f>SUM(D69:D71)</f>
        <v>4000</v>
      </c>
      <c r="E72" s="270">
        <f>SUM(E69:E71)</f>
        <v>4400</v>
      </c>
      <c r="F72" s="270"/>
      <c r="G72" s="270">
        <f>SUM(G69:G71)</f>
        <v>4000</v>
      </c>
      <c r="H72" s="270">
        <f>SUM(H69:H71)</f>
        <v>4000</v>
      </c>
      <c r="I72" s="270">
        <f>SUM(I69:I71)</f>
        <v>4000</v>
      </c>
    </row>
    <row r="73" spans="1:9" ht="15.75" customHeight="1">
      <c r="A73" s="2"/>
      <c r="B73" s="10"/>
      <c r="C73" s="115"/>
      <c r="D73" s="115"/>
      <c r="E73" s="7"/>
      <c r="F73" s="115"/>
      <c r="G73" s="115"/>
      <c r="H73" s="115"/>
      <c r="I73" s="115"/>
    </row>
    <row r="74" spans="1:9" ht="15.75" customHeight="1">
      <c r="A74" s="2">
        <v>43</v>
      </c>
      <c r="B74" s="22" t="s">
        <v>9</v>
      </c>
      <c r="C74" s="111"/>
      <c r="D74" s="111">
        <v>7200</v>
      </c>
      <c r="E74" s="268">
        <v>9000</v>
      </c>
      <c r="F74" s="111"/>
      <c r="G74" s="111">
        <v>7200</v>
      </c>
      <c r="H74" s="111">
        <v>7200</v>
      </c>
      <c r="I74" s="111">
        <v>7200</v>
      </c>
    </row>
    <row r="75" spans="1:9" ht="15.75" customHeight="1">
      <c r="A75" s="2">
        <v>44</v>
      </c>
      <c r="B75" s="22" t="s">
        <v>63</v>
      </c>
      <c r="C75" s="111"/>
      <c r="D75" s="111">
        <v>1000</v>
      </c>
      <c r="E75" s="268">
        <v>300</v>
      </c>
      <c r="F75" s="111"/>
      <c r="G75" s="111">
        <v>1000</v>
      </c>
      <c r="H75" s="111">
        <v>1000</v>
      </c>
      <c r="I75" s="111">
        <v>1000</v>
      </c>
    </row>
    <row r="76" spans="1:9" ht="15.75" customHeight="1">
      <c r="A76" s="2">
        <v>45</v>
      </c>
      <c r="B76" s="22" t="s">
        <v>11</v>
      </c>
      <c r="C76" s="111"/>
      <c r="D76" s="111">
        <v>500</v>
      </c>
      <c r="E76" s="268">
        <v>0</v>
      </c>
      <c r="F76" s="111"/>
      <c r="G76" s="111">
        <v>500</v>
      </c>
      <c r="H76" s="111">
        <v>500</v>
      </c>
      <c r="I76" s="111">
        <v>500</v>
      </c>
    </row>
    <row r="77" spans="1:9" ht="15.75" customHeight="1">
      <c r="A77" s="2"/>
      <c r="B77" s="89" t="s">
        <v>12</v>
      </c>
      <c r="C77" s="88"/>
      <c r="D77" s="270">
        <f>SUM(D74:D76)</f>
        <v>8700</v>
      </c>
      <c r="E77" s="270">
        <f>SUM(E74:E76)</f>
        <v>9300</v>
      </c>
      <c r="F77" s="270"/>
      <c r="G77" s="270">
        <f>SUM(G74:G76)</f>
        <v>8700</v>
      </c>
      <c r="H77" s="270">
        <f>SUM(H74:H76)</f>
        <v>8700</v>
      </c>
      <c r="I77" s="270">
        <f>SUM(I74:I76)</f>
        <v>8700</v>
      </c>
    </row>
    <row r="78" spans="1:9" ht="15.75" customHeight="1">
      <c r="A78" s="2"/>
      <c r="B78" s="69"/>
      <c r="C78" s="107"/>
      <c r="D78" s="111"/>
      <c r="E78" s="7"/>
      <c r="F78" s="111"/>
      <c r="G78" s="111"/>
      <c r="H78" s="111"/>
      <c r="I78" s="111"/>
    </row>
    <row r="79" spans="1:9" ht="15.75" customHeight="1">
      <c r="A79" s="93">
        <v>46</v>
      </c>
      <c r="B79" s="98" t="s">
        <v>98</v>
      </c>
      <c r="C79" s="88"/>
      <c r="D79" s="270">
        <v>10000</v>
      </c>
      <c r="E79" s="270">
        <v>10000</v>
      </c>
      <c r="F79" s="270"/>
      <c r="G79" s="270">
        <v>15000</v>
      </c>
      <c r="H79" s="270">
        <v>10000</v>
      </c>
      <c r="I79" s="270">
        <v>10000</v>
      </c>
    </row>
    <row r="80" spans="1:9" ht="15.75" customHeight="1">
      <c r="A80" s="2"/>
      <c r="B80" s="9"/>
      <c r="C80" s="111"/>
      <c r="D80" s="111"/>
      <c r="E80" s="7"/>
      <c r="F80" s="111"/>
      <c r="G80" s="111"/>
      <c r="H80" s="111"/>
      <c r="I80" s="111"/>
    </row>
    <row r="81" spans="1:9" ht="15.75" customHeight="1">
      <c r="A81" s="2">
        <v>47</v>
      </c>
      <c r="B81" s="95" t="s">
        <v>13</v>
      </c>
      <c r="C81" s="119"/>
      <c r="D81" s="119">
        <v>500</v>
      </c>
      <c r="E81" s="87">
        <v>200</v>
      </c>
      <c r="F81" s="119"/>
      <c r="G81" s="119">
        <v>500</v>
      </c>
      <c r="H81" s="119">
        <v>500</v>
      </c>
      <c r="I81" s="119">
        <v>500</v>
      </c>
    </row>
    <row r="82" spans="1:9" ht="15.75" customHeight="1">
      <c r="A82" s="2"/>
      <c r="B82" s="10"/>
      <c r="C82" s="115"/>
      <c r="D82" s="115"/>
      <c r="E82" s="7"/>
      <c r="F82" s="115"/>
      <c r="G82" s="115"/>
      <c r="H82" s="115"/>
      <c r="I82" s="115"/>
    </row>
    <row r="83" spans="1:9" ht="15.75" customHeight="1">
      <c r="A83" s="2">
        <v>48</v>
      </c>
      <c r="B83" s="22" t="s">
        <v>52</v>
      </c>
      <c r="C83" s="111"/>
      <c r="D83" s="111">
        <v>2200</v>
      </c>
      <c r="E83" s="123">
        <v>1050</v>
      </c>
      <c r="F83" s="111"/>
      <c r="G83" s="111">
        <v>2000</v>
      </c>
      <c r="H83" s="111">
        <v>2000</v>
      </c>
      <c r="I83" s="111">
        <v>2000</v>
      </c>
    </row>
    <row r="84" spans="1:9" ht="15.75" customHeight="1">
      <c r="A84" s="2">
        <v>49</v>
      </c>
      <c r="B84" s="9" t="s">
        <v>64</v>
      </c>
      <c r="C84" s="127"/>
      <c r="D84" s="127">
        <v>1800</v>
      </c>
      <c r="E84" s="123">
        <v>2300</v>
      </c>
      <c r="F84" s="127"/>
      <c r="G84" s="127">
        <v>1800</v>
      </c>
      <c r="H84" s="127">
        <v>1800</v>
      </c>
      <c r="I84" s="127">
        <v>1800</v>
      </c>
    </row>
    <row r="85" spans="1:9" ht="15.75" customHeight="1">
      <c r="A85" s="2"/>
      <c r="B85" s="89" t="s">
        <v>120</v>
      </c>
      <c r="C85" s="229"/>
      <c r="D85" s="270">
        <f>SUM(D83:D84)</f>
        <v>4000</v>
      </c>
      <c r="E85" s="270">
        <f>SUM(E83:E84)</f>
        <v>3350</v>
      </c>
      <c r="F85" s="270"/>
      <c r="G85" s="270">
        <f>SUM(G83:G84)</f>
        <v>3800</v>
      </c>
      <c r="H85" s="270">
        <f>SUM(H83:H84)</f>
        <v>3800</v>
      </c>
      <c r="I85" s="270">
        <f>SUM(I83:I84)</f>
        <v>3800</v>
      </c>
    </row>
    <row r="86" spans="1:9" ht="15.75" customHeight="1">
      <c r="A86" s="2"/>
      <c r="B86" s="9"/>
      <c r="C86" s="107"/>
      <c r="D86" s="111"/>
      <c r="E86" s="7"/>
      <c r="F86" s="111"/>
      <c r="G86" s="111"/>
      <c r="H86" s="111"/>
      <c r="I86" s="111"/>
    </row>
    <row r="87" spans="1:9" ht="15.75" customHeight="1">
      <c r="A87" s="2">
        <v>50</v>
      </c>
      <c r="B87" s="58" t="s">
        <v>46</v>
      </c>
      <c r="C87" s="126"/>
      <c r="D87" s="127">
        <v>99700</v>
      </c>
      <c r="E87" s="127">
        <v>111200</v>
      </c>
      <c r="F87" s="127"/>
      <c r="G87" s="127">
        <v>120000</v>
      </c>
      <c r="H87" s="127">
        <v>120000</v>
      </c>
      <c r="I87" s="127">
        <v>120000</v>
      </c>
    </row>
    <row r="88" spans="1:9" ht="15.75" customHeight="1">
      <c r="A88" s="2">
        <v>51</v>
      </c>
      <c r="B88" s="72" t="s">
        <v>59</v>
      </c>
      <c r="C88" s="111"/>
      <c r="D88" s="111">
        <v>10800</v>
      </c>
      <c r="E88" s="111">
        <v>10900</v>
      </c>
      <c r="F88" s="111"/>
      <c r="G88" s="111">
        <v>10800</v>
      </c>
      <c r="H88" s="111">
        <v>10800</v>
      </c>
      <c r="I88" s="111">
        <v>10800</v>
      </c>
    </row>
    <row r="89" spans="1:9" ht="15.75" customHeight="1">
      <c r="A89" s="2">
        <v>52</v>
      </c>
      <c r="B89" s="9" t="s">
        <v>41</v>
      </c>
      <c r="C89" s="111"/>
      <c r="D89" s="111">
        <v>1500</v>
      </c>
      <c r="E89" s="269">
        <v>800</v>
      </c>
      <c r="F89" s="111"/>
      <c r="G89" s="111">
        <v>1500</v>
      </c>
      <c r="H89" s="111">
        <v>1500</v>
      </c>
      <c r="I89" s="111">
        <v>1500</v>
      </c>
    </row>
    <row r="90" spans="1:9" ht="15.75" customHeight="1">
      <c r="A90" s="2">
        <v>53</v>
      </c>
      <c r="B90" s="37" t="s">
        <v>66</v>
      </c>
      <c r="C90" s="111"/>
      <c r="D90" s="111">
        <v>2000</v>
      </c>
      <c r="E90" s="269">
        <v>2700</v>
      </c>
      <c r="F90" s="111"/>
      <c r="G90" s="111">
        <v>3500</v>
      </c>
      <c r="H90" s="111">
        <v>2000</v>
      </c>
      <c r="I90" s="111">
        <v>2000</v>
      </c>
    </row>
    <row r="91" spans="1:9" ht="15.75" customHeight="1">
      <c r="A91" s="2"/>
      <c r="B91" s="37" t="s">
        <v>114</v>
      </c>
      <c r="C91" s="111"/>
      <c r="D91" s="111">
        <v>8000</v>
      </c>
      <c r="E91" s="269">
        <v>9907</v>
      </c>
      <c r="F91" s="111"/>
      <c r="G91" s="111">
        <v>0</v>
      </c>
      <c r="H91" s="111">
        <v>0</v>
      </c>
      <c r="I91" s="111">
        <v>0</v>
      </c>
    </row>
    <row r="92" spans="1:9" ht="15.75" customHeight="1">
      <c r="A92" s="2"/>
      <c r="B92" s="97" t="s">
        <v>65</v>
      </c>
      <c r="C92" s="92"/>
      <c r="D92" s="87">
        <f>SUM(D87:D91)</f>
        <v>122000</v>
      </c>
      <c r="E92" s="87">
        <f>SUM(E87:E91)</f>
        <v>135507</v>
      </c>
      <c r="F92" s="87"/>
      <c r="G92" s="87">
        <f>SUM(G87:G91)</f>
        <v>135800</v>
      </c>
      <c r="H92" s="87">
        <f>SUM(H87:H91)</f>
        <v>134300</v>
      </c>
      <c r="I92" s="87">
        <f>SUM(I87:I91)</f>
        <v>134300</v>
      </c>
    </row>
    <row r="93" spans="1:9" ht="15.75" customHeight="1">
      <c r="A93" s="2"/>
      <c r="B93" s="22"/>
      <c r="C93" s="107"/>
      <c r="D93" s="111"/>
      <c r="E93" s="7"/>
      <c r="F93" s="111"/>
      <c r="G93" s="111"/>
      <c r="H93" s="111"/>
      <c r="I93" s="111"/>
    </row>
    <row r="94" spans="1:9" ht="15.75" customHeight="1">
      <c r="A94" s="19">
        <v>54</v>
      </c>
      <c r="B94" s="71" t="s">
        <v>68</v>
      </c>
      <c r="C94" s="125"/>
      <c r="D94" s="125">
        <v>2000</v>
      </c>
      <c r="E94" s="269">
        <v>2000</v>
      </c>
      <c r="F94" s="125"/>
      <c r="G94" s="125">
        <v>2000</v>
      </c>
      <c r="H94" s="125">
        <v>2000</v>
      </c>
      <c r="I94" s="125">
        <v>2000</v>
      </c>
    </row>
    <row r="95" spans="1:9" ht="15.75" customHeight="1">
      <c r="A95" s="2">
        <v>55</v>
      </c>
      <c r="B95" s="37" t="s">
        <v>66</v>
      </c>
      <c r="C95" s="126"/>
      <c r="D95" s="127">
        <v>2000</v>
      </c>
      <c r="E95" s="269">
        <v>5500</v>
      </c>
      <c r="F95" s="127"/>
      <c r="G95" s="127">
        <v>2000</v>
      </c>
      <c r="H95" s="127">
        <v>2000</v>
      </c>
      <c r="I95" s="127">
        <v>2000</v>
      </c>
    </row>
    <row r="96" spans="1:9" ht="15.75" customHeight="1">
      <c r="A96" s="2">
        <v>56</v>
      </c>
      <c r="B96" s="33" t="s">
        <v>84</v>
      </c>
      <c r="C96" s="126"/>
      <c r="D96" s="127">
        <v>45000</v>
      </c>
      <c r="E96" s="269">
        <v>45000</v>
      </c>
      <c r="F96" s="127"/>
      <c r="G96" s="127">
        <v>45000</v>
      </c>
      <c r="H96" s="127">
        <v>45000</v>
      </c>
      <c r="I96" s="127">
        <v>45000</v>
      </c>
    </row>
    <row r="97" spans="1:9" ht="15.75" customHeight="1">
      <c r="A97" s="2"/>
      <c r="B97" s="22" t="s">
        <v>99</v>
      </c>
      <c r="C97" s="2"/>
      <c r="D97" s="127">
        <v>20000</v>
      </c>
      <c r="E97" s="269">
        <v>20000</v>
      </c>
      <c r="F97" s="127"/>
      <c r="G97" s="127">
        <v>20000</v>
      </c>
      <c r="H97" s="127">
        <v>20000</v>
      </c>
      <c r="I97" s="127">
        <v>20000</v>
      </c>
    </row>
    <row r="98" spans="1:9" ht="15.75" customHeight="1">
      <c r="A98" s="2"/>
      <c r="B98" s="91" t="s">
        <v>75</v>
      </c>
      <c r="C98" s="226"/>
      <c r="D98" s="87">
        <f>SUM(D94:D97)</f>
        <v>69000</v>
      </c>
      <c r="E98" s="87">
        <f>SUM(E94:E97)</f>
        <v>72500</v>
      </c>
      <c r="F98" s="87"/>
      <c r="G98" s="87">
        <f>SUM(G94:G97)</f>
        <v>69000</v>
      </c>
      <c r="H98" s="87">
        <f>SUM(H94:H97)</f>
        <v>69000</v>
      </c>
      <c r="I98" s="87">
        <f>SUM(I94:I97)</f>
        <v>69000</v>
      </c>
    </row>
    <row r="99" spans="1:9" ht="15.75" customHeight="1">
      <c r="A99" s="12"/>
      <c r="B99" s="233"/>
      <c r="C99" s="12"/>
      <c r="D99" s="30"/>
      <c r="E99" s="30"/>
      <c r="F99" s="30"/>
      <c r="G99" s="30"/>
      <c r="H99" s="30"/>
      <c r="I99" s="30"/>
    </row>
    <row r="100" spans="1:9" ht="15.75" customHeight="1">
      <c r="A100" s="2"/>
      <c r="B100" s="3" t="s">
        <v>0</v>
      </c>
      <c r="C100" s="247"/>
      <c r="D100" s="260" t="s">
        <v>103</v>
      </c>
      <c r="E100" s="260" t="s">
        <v>123</v>
      </c>
      <c r="F100" s="260"/>
      <c r="G100" s="260" t="s">
        <v>103</v>
      </c>
      <c r="H100" s="260" t="s">
        <v>103</v>
      </c>
      <c r="I100" s="260" t="s">
        <v>103</v>
      </c>
    </row>
    <row r="101" spans="1:9" ht="15.75" customHeight="1">
      <c r="A101" s="2"/>
      <c r="B101" s="4"/>
      <c r="C101" s="248"/>
      <c r="D101" s="261" t="s">
        <v>115</v>
      </c>
      <c r="E101" s="261" t="s">
        <v>115</v>
      </c>
      <c r="F101" s="261"/>
      <c r="G101" s="261" t="s">
        <v>118</v>
      </c>
      <c r="H101" s="261" t="s">
        <v>119</v>
      </c>
      <c r="I101" s="261" t="s">
        <v>119</v>
      </c>
    </row>
    <row r="102" spans="1:9" ht="15.75" customHeight="1">
      <c r="A102" s="2"/>
      <c r="B102" s="16"/>
      <c r="C102" s="2"/>
      <c r="D102" s="7"/>
      <c r="E102" s="7"/>
      <c r="F102" s="7"/>
      <c r="G102" s="7"/>
      <c r="H102" s="7"/>
      <c r="I102" s="7"/>
    </row>
    <row r="103" spans="1:9" ht="15.75" customHeight="1">
      <c r="A103" s="2">
        <v>57</v>
      </c>
      <c r="B103" s="33" t="s">
        <v>46</v>
      </c>
      <c r="C103" s="70"/>
      <c r="D103" s="70">
        <v>47500</v>
      </c>
      <c r="E103" s="269">
        <v>53900</v>
      </c>
      <c r="F103" s="70"/>
      <c r="G103" s="70">
        <v>57000</v>
      </c>
      <c r="H103" s="70">
        <v>57000</v>
      </c>
      <c r="I103" s="70">
        <v>57000</v>
      </c>
    </row>
    <row r="104" spans="1:9" ht="15.75" customHeight="1">
      <c r="A104" s="2">
        <v>58</v>
      </c>
      <c r="B104" s="71" t="s">
        <v>59</v>
      </c>
      <c r="C104" s="122"/>
      <c r="D104" s="122">
        <v>2000</v>
      </c>
      <c r="E104" s="269">
        <v>3500</v>
      </c>
      <c r="F104" s="122"/>
      <c r="G104" s="122">
        <v>2000</v>
      </c>
      <c r="H104" s="122">
        <v>2000</v>
      </c>
      <c r="I104" s="122">
        <v>2000</v>
      </c>
    </row>
    <row r="105" spans="1:9" ht="15.75" customHeight="1">
      <c r="A105" s="2">
        <v>59</v>
      </c>
      <c r="B105" s="71" t="s">
        <v>41</v>
      </c>
      <c r="C105" s="122"/>
      <c r="D105" s="122">
        <v>2700</v>
      </c>
      <c r="E105" s="269">
        <v>2000</v>
      </c>
      <c r="F105" s="122"/>
      <c r="G105" s="122">
        <v>2700</v>
      </c>
      <c r="H105" s="122">
        <v>2700</v>
      </c>
      <c r="I105" s="122">
        <v>2700</v>
      </c>
    </row>
    <row r="106" spans="1:9" ht="15.75" customHeight="1">
      <c r="A106" s="2">
        <v>60</v>
      </c>
      <c r="B106" s="37" t="s">
        <v>67</v>
      </c>
      <c r="C106" s="122"/>
      <c r="D106" s="122">
        <v>1300</v>
      </c>
      <c r="E106" s="269">
        <v>2500</v>
      </c>
      <c r="F106" s="122"/>
      <c r="G106" s="122">
        <v>1300</v>
      </c>
      <c r="H106" s="122">
        <v>1300</v>
      </c>
      <c r="I106" s="122">
        <v>1300</v>
      </c>
    </row>
    <row r="107" spans="1:9" ht="15.75" customHeight="1">
      <c r="A107" s="2"/>
      <c r="B107" s="98" t="s">
        <v>69</v>
      </c>
      <c r="C107" s="226"/>
      <c r="D107" s="87">
        <f>SUM(D103:D106)</f>
        <v>53500</v>
      </c>
      <c r="E107" s="87">
        <f>SUM(E103:E106)</f>
        <v>61900</v>
      </c>
      <c r="F107" s="87"/>
      <c r="G107" s="87">
        <f>SUM(G103:G106)</f>
        <v>63000</v>
      </c>
      <c r="H107" s="87">
        <f>SUM(H103:H106)</f>
        <v>63000</v>
      </c>
      <c r="I107" s="87">
        <f>SUM(I103:I106)</f>
        <v>63000</v>
      </c>
    </row>
    <row r="108" spans="1:9" ht="15.75" customHeight="1">
      <c r="A108" s="2"/>
      <c r="B108" s="10"/>
      <c r="C108" s="107"/>
      <c r="D108" s="111"/>
      <c r="E108" s="7"/>
      <c r="F108" s="111"/>
      <c r="G108" s="111"/>
      <c r="H108" s="111"/>
      <c r="I108" s="111"/>
    </row>
    <row r="109" spans="1:9" ht="15.75" customHeight="1">
      <c r="A109" s="2">
        <v>61</v>
      </c>
      <c r="B109" s="95" t="s">
        <v>80</v>
      </c>
      <c r="C109" s="113"/>
      <c r="D109" s="265">
        <v>4500</v>
      </c>
      <c r="E109" s="87">
        <v>900</v>
      </c>
      <c r="F109" s="265"/>
      <c r="G109" s="265">
        <v>3000</v>
      </c>
      <c r="H109" s="265">
        <v>3000</v>
      </c>
      <c r="I109" s="265">
        <v>3000</v>
      </c>
    </row>
    <row r="110" spans="1:9" ht="15.75" customHeight="1">
      <c r="A110" s="2"/>
      <c r="B110" s="58"/>
      <c r="C110" s="115"/>
      <c r="D110" s="115"/>
      <c r="E110" s="7"/>
      <c r="F110" s="115"/>
      <c r="G110" s="115"/>
      <c r="H110" s="115"/>
      <c r="I110" s="115"/>
    </row>
    <row r="111" spans="1:9" ht="15.75" customHeight="1">
      <c r="A111" s="2">
        <v>62</v>
      </c>
      <c r="B111" s="91" t="s">
        <v>1</v>
      </c>
      <c r="C111" s="116"/>
      <c r="D111" s="119">
        <v>2500</v>
      </c>
      <c r="E111" s="87">
        <v>0</v>
      </c>
      <c r="F111" s="119"/>
      <c r="G111" s="119">
        <v>500</v>
      </c>
      <c r="H111" s="119">
        <v>500</v>
      </c>
      <c r="I111" s="119">
        <v>500</v>
      </c>
    </row>
    <row r="112" spans="1:9" ht="15.75" customHeight="1">
      <c r="A112" s="2"/>
      <c r="B112" s="9"/>
      <c r="C112" s="107"/>
      <c r="D112" s="111"/>
      <c r="E112" s="7"/>
      <c r="F112" s="111"/>
      <c r="G112" s="111"/>
      <c r="H112" s="111"/>
      <c r="I112" s="111"/>
    </row>
    <row r="113" spans="1:9" ht="15.75" customHeight="1">
      <c r="A113" s="2">
        <v>63</v>
      </c>
      <c r="B113" s="91" t="s">
        <v>70</v>
      </c>
      <c r="C113" s="113"/>
      <c r="D113" s="265">
        <v>500</v>
      </c>
      <c r="E113" s="87">
        <v>40</v>
      </c>
      <c r="F113" s="265"/>
      <c r="G113" s="265">
        <v>500</v>
      </c>
      <c r="H113" s="265">
        <v>500</v>
      </c>
      <c r="I113" s="265">
        <v>500</v>
      </c>
    </row>
    <row r="114" spans="1:9" ht="15.75" customHeight="1">
      <c r="A114" s="12"/>
      <c r="B114" s="84"/>
      <c r="C114" s="12"/>
      <c r="D114" s="30"/>
      <c r="F114" s="30"/>
      <c r="G114" s="30"/>
      <c r="H114" s="30"/>
      <c r="I114" s="30"/>
    </row>
    <row r="115" spans="1:9" ht="15.75" customHeight="1">
      <c r="A115" s="2">
        <v>64</v>
      </c>
      <c r="B115" s="6" t="s">
        <v>152</v>
      </c>
      <c r="C115" s="2"/>
      <c r="D115" s="7">
        <v>452000</v>
      </c>
      <c r="E115" s="7">
        <v>481121</v>
      </c>
      <c r="F115" s="7"/>
      <c r="G115" s="7">
        <v>490000</v>
      </c>
      <c r="H115" s="7">
        <v>490000</v>
      </c>
      <c r="I115" s="7">
        <v>490000</v>
      </c>
    </row>
    <row r="116" spans="1:9" ht="15.75" customHeight="1">
      <c r="A116" s="2">
        <v>65</v>
      </c>
      <c r="B116" s="22"/>
      <c r="C116" s="2"/>
      <c r="D116" s="7"/>
      <c r="E116" s="7"/>
      <c r="F116" s="7"/>
      <c r="G116" s="7"/>
      <c r="H116" s="7"/>
      <c r="I116" s="7"/>
    </row>
    <row r="117" spans="1:9" ht="15.75" customHeight="1">
      <c r="A117" s="2"/>
      <c r="B117" s="89" t="s">
        <v>102</v>
      </c>
      <c r="C117" s="87"/>
      <c r="D117" s="87">
        <v>452000</v>
      </c>
      <c r="E117" s="87">
        <v>481121</v>
      </c>
      <c r="F117" s="87"/>
      <c r="G117" s="87">
        <v>490000</v>
      </c>
      <c r="H117" s="87">
        <v>490000</v>
      </c>
      <c r="I117" s="87">
        <v>490000</v>
      </c>
    </row>
    <row r="118" spans="1:9" ht="15.75" customHeight="1">
      <c r="A118" s="2">
        <v>66</v>
      </c>
      <c r="B118" s="37" t="s">
        <v>125</v>
      </c>
      <c r="C118" s="2"/>
      <c r="D118" s="7">
        <v>25441</v>
      </c>
      <c r="E118" s="7">
        <v>25705</v>
      </c>
      <c r="F118" s="7"/>
      <c r="G118" s="7">
        <v>0</v>
      </c>
      <c r="H118" s="7">
        <v>0</v>
      </c>
      <c r="I118" s="7">
        <v>0</v>
      </c>
    </row>
    <row r="119" spans="1:9" ht="15.75" customHeight="1">
      <c r="A119" s="2">
        <v>67</v>
      </c>
      <c r="B119" s="71" t="s">
        <v>128</v>
      </c>
      <c r="C119" s="34"/>
      <c r="D119" s="271">
        <v>0</v>
      </c>
      <c r="E119" s="7">
        <v>18820</v>
      </c>
      <c r="F119" s="271"/>
      <c r="G119" s="280">
        <v>2000</v>
      </c>
      <c r="H119" s="280">
        <v>0</v>
      </c>
      <c r="I119" s="280">
        <v>5000</v>
      </c>
    </row>
    <row r="120" spans="1:9" ht="15.75" customHeight="1">
      <c r="A120" s="2"/>
      <c r="B120" s="99" t="s">
        <v>77</v>
      </c>
      <c r="C120" s="231"/>
      <c r="D120" s="272">
        <f>SUM(D15+D17+D19+D21+D23+D25+D29+D35+D37+D42+D46+D48+D57+D62+D67+D72+D77+D79+D81+D85+D92+D98+D107+D109+D111+D113+D117+D118+D119)</f>
        <v>1211341</v>
      </c>
      <c r="E120" s="272">
        <f>SUM(E15+E17+E19+E21+E23+E25+E29+E35+E37+E42+E46+E48+E57+E62+E67+E72+E77+E79+E81+E85+E92+E98+E107+E109+E111+E113+E117+E118+E119)</f>
        <v>1242608</v>
      </c>
      <c r="F120" s="272"/>
      <c r="G120" s="272">
        <f>SUM(G15+G17+G19+G21+G23+G25+G29+G35+G37+G42+G46+G48+G57+G62+G67+G72+G77+G79+G81+G85+G92+G98+G107+G109+G111+G113+G117)</f>
        <v>1260300</v>
      </c>
      <c r="H120" s="272">
        <f>SUM(H15+H17+H19+H21+H23+H25+H29+H35+H37+H42+H46+H48+H57+H62+H67+H72+H77+H79+H81+H85+H92+H98+H107+H109+H111+H113+H117)</f>
        <v>1247800</v>
      </c>
      <c r="I120" s="272">
        <f>SUM(I15+I17+I19+I21+I23+I25+I29+I35+I37+I42+I46+I48+I57+I62+I67+I72+I77+I79+I81+I85+I92+I98+I107+I109+I111+I113+I117)</f>
        <v>1242800</v>
      </c>
    </row>
    <row r="121" spans="1:9" ht="10.5" customHeight="1">
      <c r="A121" s="2"/>
      <c r="B121" s="71"/>
      <c r="C121" s="2"/>
      <c r="D121" s="7"/>
      <c r="E121" s="7"/>
      <c r="F121" s="7"/>
      <c r="G121" s="7"/>
      <c r="H121" s="7"/>
      <c r="I121" s="7"/>
    </row>
    <row r="122" spans="1:9" ht="15.75" customHeight="1">
      <c r="A122" s="2"/>
      <c r="B122" s="130" t="s">
        <v>81</v>
      </c>
      <c r="C122" s="2"/>
      <c r="D122" s="7"/>
      <c r="E122" s="7"/>
      <c r="F122" s="7"/>
      <c r="G122" s="7"/>
      <c r="H122" s="7"/>
      <c r="I122" s="7"/>
    </row>
    <row r="123" spans="1:9" ht="15.75" customHeight="1">
      <c r="A123" s="2"/>
      <c r="B123" s="71"/>
      <c r="C123" s="105"/>
      <c r="D123" s="273"/>
      <c r="E123" s="269"/>
      <c r="F123" s="273"/>
      <c r="G123" s="273"/>
      <c r="H123" s="273"/>
      <c r="I123" s="273"/>
    </row>
    <row r="124" spans="1:9" ht="15.75" customHeight="1">
      <c r="A124" s="93">
        <v>68</v>
      </c>
      <c r="B124" s="98" t="s">
        <v>126</v>
      </c>
      <c r="C124" s="88"/>
      <c r="D124" s="270"/>
      <c r="E124" s="270">
        <v>6000</v>
      </c>
      <c r="F124" s="270"/>
      <c r="G124" s="270">
        <v>27350</v>
      </c>
      <c r="H124" s="270">
        <v>57850</v>
      </c>
      <c r="I124" s="270">
        <v>71850</v>
      </c>
    </row>
    <row r="125" spans="1:9" ht="15.75" customHeight="1">
      <c r="A125" s="68"/>
      <c r="B125" s="130"/>
      <c r="C125" s="228"/>
      <c r="D125" s="262"/>
      <c r="E125" s="262"/>
      <c r="F125" s="262"/>
      <c r="G125" s="262"/>
      <c r="H125" s="262"/>
      <c r="I125" s="262"/>
    </row>
    <row r="126" spans="1:9" ht="15.75" customHeight="1">
      <c r="A126" s="93">
        <v>69</v>
      </c>
      <c r="B126" s="98" t="s">
        <v>129</v>
      </c>
      <c r="C126" s="88"/>
      <c r="D126" s="270">
        <v>0</v>
      </c>
      <c r="E126" s="270">
        <v>0</v>
      </c>
      <c r="F126" s="270"/>
      <c r="G126" s="270">
        <v>2000</v>
      </c>
      <c r="H126" s="270">
        <v>2000</v>
      </c>
      <c r="I126" s="270">
        <v>0</v>
      </c>
    </row>
    <row r="127" spans="1:9" ht="15.75" customHeight="1">
      <c r="A127" s="68"/>
      <c r="B127" s="130"/>
      <c r="C127" s="228"/>
      <c r="D127" s="262"/>
      <c r="E127" s="262"/>
      <c r="F127" s="262"/>
      <c r="G127" s="262"/>
      <c r="H127" s="262"/>
      <c r="I127" s="262"/>
    </row>
    <row r="128" spans="1:9" ht="15.75" customHeight="1">
      <c r="A128" s="93">
        <v>70</v>
      </c>
      <c r="B128" s="98" t="s">
        <v>130</v>
      </c>
      <c r="C128" s="88"/>
      <c r="D128" s="270">
        <v>20000</v>
      </c>
      <c r="E128" s="270">
        <v>31591</v>
      </c>
      <c r="F128" s="270"/>
      <c r="G128" s="270">
        <v>5000</v>
      </c>
      <c r="H128" s="270">
        <v>5000</v>
      </c>
      <c r="I128" s="270">
        <v>2000</v>
      </c>
    </row>
    <row r="129" spans="1:9" ht="15.75" customHeight="1">
      <c r="A129" s="68"/>
      <c r="B129" s="130" t="s">
        <v>133</v>
      </c>
      <c r="C129" s="228"/>
      <c r="D129" s="262"/>
      <c r="E129" s="262"/>
      <c r="F129" s="262"/>
      <c r="G129" s="262"/>
      <c r="H129" s="262"/>
      <c r="I129" s="262"/>
    </row>
    <row r="130" spans="1:9" ht="15.75" customHeight="1">
      <c r="A130" s="93">
        <v>71</v>
      </c>
      <c r="B130" s="98" t="s">
        <v>132</v>
      </c>
      <c r="C130" s="88"/>
      <c r="D130" s="270">
        <v>0</v>
      </c>
      <c r="E130" s="270">
        <v>0</v>
      </c>
      <c r="F130" s="270"/>
      <c r="G130" s="270">
        <v>5000</v>
      </c>
      <c r="H130" s="270">
        <v>2000</v>
      </c>
      <c r="I130" s="270">
        <v>2000</v>
      </c>
    </row>
    <row r="131" spans="1:9" ht="15.75" customHeight="1">
      <c r="A131" s="2"/>
      <c r="B131" s="232"/>
      <c r="C131" s="228"/>
      <c r="D131" s="262"/>
      <c r="E131" s="262"/>
      <c r="F131" s="262"/>
      <c r="G131" s="262"/>
      <c r="H131" s="262"/>
      <c r="I131" s="262"/>
    </row>
    <row r="132" spans="1:9" ht="15.75" customHeight="1">
      <c r="A132" s="2">
        <v>72</v>
      </c>
      <c r="B132" s="96" t="s">
        <v>48</v>
      </c>
      <c r="C132" s="88"/>
      <c r="D132" s="270">
        <v>18800</v>
      </c>
      <c r="E132" s="270">
        <v>20000</v>
      </c>
      <c r="F132" s="270"/>
      <c r="G132" s="270">
        <v>15000</v>
      </c>
      <c r="H132" s="270">
        <v>15000</v>
      </c>
      <c r="I132" s="270">
        <v>15000</v>
      </c>
    </row>
    <row r="133" spans="1:9" ht="15.75" customHeight="1">
      <c r="A133" s="68"/>
      <c r="B133" s="244" t="s">
        <v>150</v>
      </c>
      <c r="C133" s="228"/>
      <c r="D133" s="262"/>
      <c r="E133" s="262"/>
      <c r="F133" s="262"/>
      <c r="G133" s="262"/>
      <c r="H133" s="262"/>
      <c r="I133" s="262"/>
    </row>
    <row r="134" spans="1:9" ht="15.75" customHeight="1">
      <c r="A134" s="2"/>
      <c r="B134" s="96"/>
      <c r="C134" s="88"/>
      <c r="D134" s="270">
        <v>0</v>
      </c>
      <c r="E134" s="270">
        <v>0</v>
      </c>
      <c r="F134" s="270"/>
      <c r="G134" s="270">
        <v>0</v>
      </c>
      <c r="H134" s="270">
        <v>0</v>
      </c>
      <c r="I134" s="270">
        <v>0</v>
      </c>
    </row>
    <row r="135" spans="1:9" ht="15.75" customHeight="1">
      <c r="A135" s="2"/>
      <c r="B135" s="249"/>
      <c r="C135" s="250"/>
      <c r="D135" s="274"/>
      <c r="E135" s="274"/>
      <c r="F135" s="274"/>
      <c r="G135" s="274"/>
      <c r="H135" s="274"/>
      <c r="I135" s="274"/>
    </row>
    <row r="136" spans="1:9" ht="15.75" customHeight="1">
      <c r="A136" s="2">
        <v>73</v>
      </c>
      <c r="B136" s="96" t="s">
        <v>151</v>
      </c>
      <c r="C136" s="88"/>
      <c r="D136" s="270">
        <v>10000</v>
      </c>
      <c r="E136" s="270">
        <v>9571</v>
      </c>
      <c r="F136" s="270"/>
      <c r="G136" s="270">
        <v>6000</v>
      </c>
      <c r="H136" s="270">
        <v>3000</v>
      </c>
      <c r="I136" s="270">
        <v>2000</v>
      </c>
    </row>
    <row r="137" spans="1:9" ht="15.75" customHeight="1">
      <c r="A137" s="2"/>
      <c r="B137" s="244"/>
      <c r="C137" s="228"/>
      <c r="D137" s="262"/>
      <c r="E137" s="262"/>
      <c r="F137" s="262"/>
      <c r="G137" s="262"/>
      <c r="H137" s="262"/>
      <c r="I137" s="262"/>
    </row>
    <row r="138" spans="1:9" ht="15.75" customHeight="1">
      <c r="A138" s="2">
        <v>74</v>
      </c>
      <c r="B138" s="96" t="s">
        <v>131</v>
      </c>
      <c r="C138" s="88"/>
      <c r="D138" s="270">
        <v>1100</v>
      </c>
      <c r="E138" s="270">
        <v>0</v>
      </c>
      <c r="F138" s="270"/>
      <c r="G138" s="270">
        <v>15000</v>
      </c>
      <c r="H138" s="270">
        <v>0</v>
      </c>
      <c r="I138" s="270">
        <v>0</v>
      </c>
    </row>
    <row r="139" spans="1:9" ht="15.75" customHeight="1">
      <c r="A139" s="2"/>
      <c r="B139" s="244"/>
      <c r="C139" s="228"/>
      <c r="D139" s="262"/>
      <c r="E139" s="262"/>
      <c r="F139" s="262"/>
      <c r="G139" s="262"/>
      <c r="H139" s="262"/>
      <c r="I139" s="262"/>
    </row>
    <row r="140" spans="1:9" ht="15.75" customHeight="1">
      <c r="A140" s="2">
        <v>75</v>
      </c>
      <c r="B140" s="96" t="s">
        <v>124</v>
      </c>
      <c r="C140" s="88"/>
      <c r="D140" s="270">
        <v>0</v>
      </c>
      <c r="E140" s="270">
        <v>38700</v>
      </c>
      <c r="F140" s="270"/>
      <c r="G140" s="270">
        <v>0</v>
      </c>
      <c r="H140" s="270">
        <v>0</v>
      </c>
      <c r="I140" s="270">
        <v>0</v>
      </c>
    </row>
    <row r="141" spans="1:9" ht="15.75" customHeight="1">
      <c r="A141" s="2"/>
      <c r="B141" s="71"/>
      <c r="C141" s="2"/>
      <c r="D141" s="7"/>
      <c r="E141" s="269"/>
      <c r="F141" s="7"/>
      <c r="G141" s="7"/>
      <c r="H141" s="7"/>
      <c r="I141" s="7"/>
    </row>
    <row r="142" spans="1:9" ht="15.75" customHeight="1">
      <c r="A142" s="2"/>
      <c r="B142" s="99" t="s">
        <v>78</v>
      </c>
      <c r="C142" s="231"/>
      <c r="D142" s="272">
        <f>SUM(D122:D141)</f>
        <v>49900</v>
      </c>
      <c r="E142" s="272">
        <f>SUM(E122:E141)</f>
        <v>105862</v>
      </c>
      <c r="F142" s="272"/>
      <c r="G142" s="272">
        <f>SUM(G122:G141)</f>
        <v>75350</v>
      </c>
      <c r="H142" s="272">
        <f>SUM(H122:H141)</f>
        <v>84850</v>
      </c>
      <c r="I142" s="272">
        <f>SUM(I122:I141)</f>
        <v>92850</v>
      </c>
    </row>
    <row r="143" spans="1:9" ht="15.75" customHeight="1">
      <c r="A143" s="2"/>
      <c r="B143" s="37"/>
      <c r="C143" s="2"/>
      <c r="D143" s="7"/>
      <c r="E143" s="7"/>
      <c r="F143" s="7"/>
      <c r="G143" s="7"/>
      <c r="H143" s="7"/>
      <c r="I143" s="7"/>
    </row>
    <row r="144" spans="1:9" ht="15.75" customHeight="1">
      <c r="A144" s="2">
        <v>76</v>
      </c>
      <c r="B144" s="95" t="s">
        <v>82</v>
      </c>
      <c r="C144" s="88"/>
      <c r="D144" s="270">
        <v>40000</v>
      </c>
      <c r="E144" s="270">
        <v>61400</v>
      </c>
      <c r="F144" s="270"/>
      <c r="G144" s="270">
        <v>54000</v>
      </c>
      <c r="H144" s="270">
        <v>60000</v>
      </c>
      <c r="I144" s="270">
        <v>60000</v>
      </c>
    </row>
    <row r="145" spans="1:9" ht="15.75" customHeight="1">
      <c r="A145" s="2"/>
      <c r="B145" s="9"/>
      <c r="C145" s="2"/>
      <c r="D145" s="7"/>
      <c r="E145" s="7"/>
      <c r="F145" s="7"/>
      <c r="G145" s="7"/>
      <c r="H145" s="7"/>
      <c r="I145" s="7"/>
    </row>
    <row r="146" spans="1:9" ht="15.75" customHeight="1">
      <c r="A146" s="2"/>
      <c r="B146" s="100" t="s">
        <v>79</v>
      </c>
      <c r="C146" s="230"/>
      <c r="D146" s="275">
        <f>SUM(D144:D145)</f>
        <v>40000</v>
      </c>
      <c r="E146" s="275">
        <f>SUM(E144:E145)</f>
        <v>61400</v>
      </c>
      <c r="F146" s="275"/>
      <c r="G146" s="275">
        <f>SUM(G144:G145)</f>
        <v>54000</v>
      </c>
      <c r="H146" s="275">
        <f>SUM(H144:H145)</f>
        <v>60000</v>
      </c>
      <c r="I146" s="275">
        <f>SUM(I144:I145)</f>
        <v>60000</v>
      </c>
    </row>
    <row r="147" spans="1:9" ht="13.5" customHeight="1">
      <c r="A147" s="2"/>
      <c r="B147" s="22"/>
      <c r="C147" s="34"/>
      <c r="D147" s="271"/>
      <c r="E147" s="7"/>
      <c r="F147" s="271"/>
      <c r="G147" s="271"/>
      <c r="H147" s="271"/>
      <c r="I147" s="271"/>
    </row>
    <row r="148" spans="1:9" ht="13.5" customHeight="1">
      <c r="A148" s="56"/>
      <c r="B148" s="69"/>
      <c r="C148" s="2"/>
      <c r="D148" s="7"/>
      <c r="E148" s="7"/>
      <c r="F148" s="7"/>
      <c r="G148" s="7"/>
      <c r="H148" s="7"/>
      <c r="I148" s="7"/>
    </row>
    <row r="149" spans="1:9" ht="13.5" customHeight="1">
      <c r="A149" s="2"/>
      <c r="B149" s="10"/>
      <c r="C149" s="8"/>
      <c r="D149" s="7"/>
      <c r="E149" s="7"/>
      <c r="F149" s="7"/>
      <c r="G149" s="7"/>
      <c r="H149" s="7"/>
      <c r="I149" s="7"/>
    </row>
    <row r="150" spans="1:9" ht="15.75" customHeight="1">
      <c r="A150" s="2"/>
      <c r="B150" s="131" t="s">
        <v>71</v>
      </c>
      <c r="C150" s="224"/>
      <c r="D150" s="256">
        <f>D146+D142+D120</f>
        <v>1301241</v>
      </c>
      <c r="E150" s="256">
        <f>E146+E142+E120</f>
        <v>1409870</v>
      </c>
      <c r="F150" s="256"/>
      <c r="G150" s="256">
        <f>G146+G142+G120</f>
        <v>1389650</v>
      </c>
      <c r="H150" s="256">
        <f>H146+H142+H120</f>
        <v>1392650</v>
      </c>
      <c r="I150" s="256">
        <f>I146+I142+I120</f>
        <v>1395650</v>
      </c>
    </row>
    <row r="151" spans="1:6" ht="15.75" customHeight="1">
      <c r="A151" s="12"/>
      <c r="B151" s="217"/>
      <c r="C151" s="46"/>
      <c r="D151" s="44"/>
      <c r="E151" s="30"/>
      <c r="F151" s="30"/>
    </row>
    <row r="152" spans="1:6" ht="15.75" customHeight="1">
      <c r="A152" s="12"/>
      <c r="B152" s="45" t="s">
        <v>155</v>
      </c>
      <c r="C152" s="286" t="s">
        <v>116</v>
      </c>
      <c r="D152" s="287"/>
      <c r="E152" s="287"/>
      <c r="F152" s="30"/>
    </row>
    <row r="153" spans="1:6" ht="15.75" customHeight="1">
      <c r="A153" s="12"/>
      <c r="B153" s="35"/>
      <c r="C153" s="15"/>
      <c r="D153" s="83"/>
      <c r="F153" s="30"/>
    </row>
    <row r="154" spans="1:6" ht="15.75" customHeight="1">
      <c r="A154" s="12"/>
      <c r="B154" s="45" t="s">
        <v>154</v>
      </c>
      <c r="C154" s="286" t="s">
        <v>100</v>
      </c>
      <c r="D154" s="286"/>
      <c r="E154" s="286"/>
      <c r="F154" s="30"/>
    </row>
    <row r="155" spans="1:6" ht="15.75" customHeight="1">
      <c r="A155" s="12"/>
      <c r="B155" s="82"/>
      <c r="C155" s="15"/>
      <c r="D155" s="44"/>
      <c r="F155" s="259"/>
    </row>
    <row r="156" spans="1:6" ht="15.75" customHeight="1">
      <c r="A156" s="12"/>
      <c r="B156" s="13"/>
      <c r="C156" s="76"/>
      <c r="D156" s="44"/>
      <c r="F156" s="259"/>
    </row>
    <row r="157" spans="1:6" ht="15.75" customHeight="1">
      <c r="A157" s="12"/>
      <c r="B157" s="13"/>
      <c r="C157" s="25"/>
      <c r="D157" s="30"/>
      <c r="E157" s="30"/>
      <c r="F157" s="30"/>
    </row>
    <row r="158" spans="1:6" ht="15.75" customHeight="1">
      <c r="A158" s="12"/>
      <c r="B158" s="13"/>
      <c r="C158" s="25"/>
      <c r="D158" s="30"/>
      <c r="E158" s="30"/>
      <c r="F158" s="30"/>
    </row>
    <row r="159" spans="1:6" ht="15.75" customHeight="1">
      <c r="A159" s="12"/>
      <c r="B159" s="13"/>
      <c r="C159" s="25"/>
      <c r="D159" s="30"/>
      <c r="E159" s="30"/>
      <c r="F159" s="30"/>
    </row>
    <row r="160" spans="1:6" ht="15.75" customHeight="1">
      <c r="A160" s="12"/>
      <c r="B160" s="13"/>
      <c r="C160" s="25"/>
      <c r="D160" s="30"/>
      <c r="E160" s="30"/>
      <c r="F160" s="30"/>
    </row>
    <row r="161" spans="1:6" ht="15.75" customHeight="1">
      <c r="A161" s="12"/>
      <c r="B161" s="12"/>
      <c r="C161" s="12"/>
      <c r="D161" s="30"/>
      <c r="E161" s="30"/>
      <c r="F161" s="30"/>
    </row>
    <row r="162" spans="1:6" ht="15.75" customHeight="1">
      <c r="A162" s="12"/>
      <c r="B162" s="28"/>
      <c r="C162" s="12"/>
      <c r="D162" s="30"/>
      <c r="E162" s="30"/>
      <c r="F162" s="30"/>
    </row>
    <row r="163" spans="1:6" ht="15.75" customHeight="1">
      <c r="A163" s="12"/>
      <c r="B163" s="32"/>
      <c r="C163" s="12"/>
      <c r="D163" s="276"/>
      <c r="E163" s="30"/>
      <c r="F163" s="30"/>
    </row>
    <row r="164" spans="1:6" ht="15.75" customHeight="1">
      <c r="A164" s="12"/>
      <c r="B164" s="77"/>
      <c r="C164" s="41"/>
      <c r="D164" s="276"/>
      <c r="E164" s="30"/>
      <c r="F164" s="30"/>
    </row>
    <row r="165" spans="1:6" ht="15.75" customHeight="1">
      <c r="A165" s="12"/>
      <c r="B165" s="54"/>
      <c r="C165" s="42"/>
      <c r="D165" s="277"/>
      <c r="E165" s="259"/>
      <c r="F165" s="30"/>
    </row>
    <row r="166" spans="1:6" ht="15.75" customHeight="1">
      <c r="A166" s="12"/>
      <c r="B166" s="54"/>
      <c r="C166" s="78"/>
      <c r="D166" s="259"/>
      <c r="E166" s="30"/>
      <c r="F166" s="30"/>
    </row>
    <row r="167" spans="1:6" ht="15.75" customHeight="1">
      <c r="A167" s="12"/>
      <c r="B167" s="12"/>
      <c r="C167" s="12"/>
      <c r="D167" s="278"/>
      <c r="E167" s="30"/>
      <c r="F167" s="30"/>
    </row>
    <row r="168" spans="1:6" ht="15.75" customHeight="1">
      <c r="A168" s="12"/>
      <c r="B168" s="12"/>
      <c r="C168" s="12"/>
      <c r="D168" s="279"/>
      <c r="E168" s="30"/>
      <c r="F168" s="30"/>
    </row>
  </sheetData>
  <sheetProtection/>
  <mergeCells count="2">
    <mergeCell ref="C154:E154"/>
    <mergeCell ref="C152:E152"/>
  </mergeCells>
  <printOptions/>
  <pageMargins left="0.51" right="0.45" top="0.69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2013-12-13T07:45:00Z</cp:lastPrinted>
  <dcterms:created xsi:type="dcterms:W3CDTF">1996-10-14T23:33:28Z</dcterms:created>
  <dcterms:modified xsi:type="dcterms:W3CDTF">2013-12-16T12:31:29Z</dcterms:modified>
  <cp:category/>
  <cp:version/>
  <cp:contentType/>
  <cp:contentStatus/>
</cp:coreProperties>
</file>