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výdavky" sheetId="1" r:id="rId1"/>
    <sheet name="príjmy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<sst xmlns="http://schemas.openxmlformats.org/spreadsheetml/2006/main" count="207" uniqueCount="154">
  <si>
    <t>rozpočet</t>
  </si>
  <si>
    <t>I. úprava</t>
  </si>
  <si>
    <t>Čerpanie</t>
  </si>
  <si>
    <t>rok 2012</t>
  </si>
  <si>
    <t>rok 2013</t>
  </si>
  <si>
    <t>Cestovné</t>
  </si>
  <si>
    <t>materiál</t>
  </si>
  <si>
    <t>Údržba a opravy</t>
  </si>
  <si>
    <t>Služby+ dohody</t>
  </si>
  <si>
    <t>Transfery - SSÚ, ZMOS, klima</t>
  </si>
  <si>
    <t>Obecné zastupiteľstvo</t>
  </si>
  <si>
    <t>Obecné kultúrne akcie</t>
  </si>
  <si>
    <t>Voľby</t>
  </si>
  <si>
    <t>Spolu správa obce</t>
  </si>
  <si>
    <t>Poplatky bankových účtov</t>
  </si>
  <si>
    <t>Úroky z úveru</t>
  </si>
  <si>
    <t>Požiarna ochrana</t>
  </si>
  <si>
    <t>Spoločný stavebný úrad</t>
  </si>
  <si>
    <t>Miestne komunikácie</t>
  </si>
  <si>
    <t>TKO odvoz</t>
  </si>
  <si>
    <t>TKO uloženie</t>
  </si>
  <si>
    <t>Spolu TKO</t>
  </si>
  <si>
    <t>Mzdy a poistné náklady</t>
  </si>
  <si>
    <t>energia</t>
  </si>
  <si>
    <t>údržba</t>
  </si>
  <si>
    <t>Spolu ČOV</t>
  </si>
  <si>
    <t>materiál, nákup PHM</t>
  </si>
  <si>
    <t>Spolu verejné priestranstvo</t>
  </si>
  <si>
    <t>elektrika</t>
  </si>
  <si>
    <t>materiál,údržba,služby</t>
  </si>
  <si>
    <t xml:space="preserve">Spolu Verejné osvetlenie </t>
  </si>
  <si>
    <t>Zdravotné stredisko</t>
  </si>
  <si>
    <t>U k a z o v a t e ľ</t>
  </si>
  <si>
    <t>Telovýchova spolu</t>
  </si>
  <si>
    <t>energie</t>
  </si>
  <si>
    <t xml:space="preserve">spolu ZŠ telocvičňa </t>
  </si>
  <si>
    <t xml:space="preserve"> Spolu kultúrny dom</t>
  </si>
  <si>
    <t xml:space="preserve"> Spolu Klub dôchodcov</t>
  </si>
  <si>
    <t xml:space="preserve"> energia</t>
  </si>
  <si>
    <t>knihy</t>
  </si>
  <si>
    <t xml:space="preserve"> údržba a materiál</t>
  </si>
  <si>
    <t>s p o l u  obecná knižnica</t>
  </si>
  <si>
    <t>Miestny rozhlas</t>
  </si>
  <si>
    <t>s p o l u   cintorín</t>
  </si>
  <si>
    <t>okná</t>
  </si>
  <si>
    <t>Spolu MŠ</t>
  </si>
  <si>
    <t>Preprava</t>
  </si>
  <si>
    <t>Školský klub detí + povol. prekroč.</t>
  </si>
  <si>
    <t>Podpora VVP ZŠ maďarská</t>
  </si>
  <si>
    <t>Spolu ZŠ - služby</t>
  </si>
  <si>
    <t>Spolu ŠJ</t>
  </si>
  <si>
    <t>Starostl. o starých obč. soc.program</t>
  </si>
  <si>
    <t>Opatrovateľská služba</t>
  </si>
  <si>
    <t>Hmotná núdza</t>
  </si>
  <si>
    <t>Školy spolu</t>
  </si>
  <si>
    <t>Filmcontest</t>
  </si>
  <si>
    <t>Výdavky kapitálového rozpočtu:</t>
  </si>
  <si>
    <t>Kanalizácia Doma</t>
  </si>
  <si>
    <t>Výdavky kapitálového rozpočtu spolu:</t>
  </si>
  <si>
    <t>splácanie istiny úverov</t>
  </si>
  <si>
    <t>Finančné operácie spolu:</t>
  </si>
  <si>
    <t>Celkom</t>
  </si>
  <si>
    <t xml:space="preserve">Odsúhlasené OZ dňa </t>
  </si>
  <si>
    <t xml:space="preserve">Vyvesené dňa </t>
  </si>
  <si>
    <t>Dańové a nedańové príjmy</t>
  </si>
  <si>
    <t>daň z príj.fyz.osôb DÚ Senec</t>
  </si>
  <si>
    <t>Daň z nehnuteľností FO a PO</t>
  </si>
  <si>
    <t>Za psa</t>
  </si>
  <si>
    <t>Daň za VHA</t>
  </si>
  <si>
    <t>Za užívanie verejného priestranstva</t>
  </si>
  <si>
    <t>Odvoz odpadu</t>
  </si>
  <si>
    <t>daň za ubytovanie</t>
  </si>
  <si>
    <t xml:space="preserve">s p o l u : r. 1 až r.6 b </t>
  </si>
  <si>
    <t>Daň z majetku v tom:</t>
  </si>
  <si>
    <t>Prenájom pozemkov</t>
  </si>
  <si>
    <t>Nebytový priestor - prenájom</t>
  </si>
  <si>
    <t>KD prenájom</t>
  </si>
  <si>
    <t>Náj. Byty- prenájom</t>
  </si>
  <si>
    <t>Správne poplatky + VHA</t>
  </si>
  <si>
    <t>Služby prenajaté priestory</t>
  </si>
  <si>
    <t>Poplatok knižnica</t>
  </si>
  <si>
    <t>Ostatný príjem náj. Byty</t>
  </si>
  <si>
    <t>Stočné</t>
  </si>
  <si>
    <t>Kanal. a vodovod.prípojky</t>
  </si>
  <si>
    <t>Plynové prípojky</t>
  </si>
  <si>
    <t>Príjem réžie ŠJ</t>
  </si>
  <si>
    <t>Poplatok za MR</t>
  </si>
  <si>
    <t>Ostatný príjem lavice</t>
  </si>
  <si>
    <t>Cintorínsky poplatok</t>
  </si>
  <si>
    <t>Príspevky od rodičov školné  MŠ, ZŠ</t>
  </si>
  <si>
    <t>Úroky z účtov</t>
  </si>
  <si>
    <t>Poistné udalosti,dobropisy</t>
  </si>
  <si>
    <t>Spoločný stavebný úrad spoločníci</t>
  </si>
  <si>
    <t>Poist.udalosť nájomné byty</t>
  </si>
  <si>
    <t>s p o l u: r. 7 až 28</t>
  </si>
  <si>
    <t>Transfery, dary a granty</t>
  </si>
  <si>
    <t>Stavebný úrad Krajský staveb.úrad</t>
  </si>
  <si>
    <t>Matričná činnosť</t>
  </si>
  <si>
    <t>Register obyvateľstva</t>
  </si>
  <si>
    <t>Školy</t>
  </si>
  <si>
    <t>Stravovanie a škol. Potr.hmot.núdza</t>
  </si>
  <si>
    <t>Cestná doprava</t>
  </si>
  <si>
    <t xml:space="preserve">Životné prostredie </t>
  </si>
  <si>
    <t>Recykl. Fond</t>
  </si>
  <si>
    <t>OÚ Senec CO</t>
  </si>
  <si>
    <t>Materské školy</t>
  </si>
  <si>
    <t>BSK dotácia</t>
  </si>
  <si>
    <t>MF</t>
  </si>
  <si>
    <t>Cestná infraštruktúra</t>
  </si>
  <si>
    <t>s p o l u: r. 30 až 43</t>
  </si>
  <si>
    <t>Príjmy bežného rozpočtu</t>
  </si>
  <si>
    <t>Z predaja pozemkov</t>
  </si>
  <si>
    <t>Príjmy kapitálového rozpočtu</t>
  </si>
  <si>
    <t>Príjem úveru</t>
  </si>
  <si>
    <t>Prevod priestriedkov z predchádz.roku</t>
  </si>
  <si>
    <t>Príjmové finančné operácie</t>
  </si>
  <si>
    <t>Odsúhlasené OZ dňa :</t>
  </si>
  <si>
    <t xml:space="preserve">            uznesenie č. </t>
  </si>
  <si>
    <t>Zvesené dňa ..................</t>
  </si>
  <si>
    <t>Úprava rozpočtu na rok 2013  PRÍJMY</t>
  </si>
  <si>
    <t>Úprava rozpočtu na rok 2013 VÝDAVKY</t>
  </si>
  <si>
    <t>k 15.11.2013</t>
  </si>
  <si>
    <t>upr.rozpočet</t>
  </si>
  <si>
    <t>stravovanie GASTRO</t>
  </si>
  <si>
    <t>projekty (ekopolis,filmcont.dni kultúry)</t>
  </si>
  <si>
    <t>Nájomné byty výdavky, opravy</t>
  </si>
  <si>
    <t>VO rekonštrukcia</t>
  </si>
  <si>
    <t>materiál, údržba, poistenie, služby,štartovné</t>
  </si>
  <si>
    <t>Dni kultúry</t>
  </si>
  <si>
    <t>opravy, údržba, služby,dohody poistenie</t>
  </si>
  <si>
    <t>opravy, údržba, služby, strav. zam,poistenie</t>
  </si>
  <si>
    <t>Dividendy BVS</t>
  </si>
  <si>
    <t xml:space="preserve">EU fondy projekty </t>
  </si>
  <si>
    <t>Výdavky bežného rozp. spolu:</t>
  </si>
  <si>
    <t>Príjem</t>
  </si>
  <si>
    <t>Telocvičňa- prenájom ZŠ</t>
  </si>
  <si>
    <t>Za ubytovanie - pri telocv.</t>
  </si>
  <si>
    <t>Univerzálny traktor</t>
  </si>
  <si>
    <t>Cintorín - prestrešenie/dlažba</t>
  </si>
  <si>
    <t>vsakovačka</t>
  </si>
  <si>
    <t>ul. Bratislavská, chodník Podzáhradná</t>
  </si>
  <si>
    <t>dotácia</t>
  </si>
  <si>
    <t>Školy normatívy -minim. pridelené</t>
  </si>
  <si>
    <t>zájazd, dotácia na kult. pod.</t>
  </si>
  <si>
    <t>materiál, služby,dohody</t>
  </si>
  <si>
    <t>Mzdové a poist. nákl. + matrika</t>
  </si>
  <si>
    <t>energie - plyn,voda,elektr., telefón</t>
  </si>
  <si>
    <t>Doprava PHM, poist.park.(auto)</t>
  </si>
  <si>
    <t>Projekty, geom. plány</t>
  </si>
  <si>
    <t>materiál, údržba, poistenie</t>
  </si>
  <si>
    <t>materiál, údržba, dohody</t>
  </si>
  <si>
    <t>opravy, údržba, služby, dohody</t>
  </si>
  <si>
    <t xml:space="preserve"> Úprava</t>
  </si>
  <si>
    <t>Úprava</t>
  </si>
</sst>
</file>

<file path=xl/styles.xml><?xml version="1.0" encoding="utf-8"?>
<styleSheet xmlns="http://schemas.openxmlformats.org/spreadsheetml/2006/main">
  <numFmts count="2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0.0"/>
    <numFmt numFmtId="181" formatCode="#,##0.0"/>
  </numFmts>
  <fonts count="55">
    <font>
      <sz val="10"/>
      <name val="Arial CE"/>
      <family val="0"/>
    </font>
    <font>
      <b/>
      <sz val="11"/>
      <name val="Arial CE"/>
      <family val="2"/>
    </font>
    <font>
      <b/>
      <sz val="10"/>
      <color indexed="18"/>
      <name val="Arial CE"/>
      <family val="0"/>
    </font>
    <font>
      <b/>
      <sz val="10"/>
      <name val="Arial"/>
      <family val="2"/>
    </font>
    <font>
      <sz val="10"/>
      <color indexed="8"/>
      <name val="Arial CE"/>
      <family val="0"/>
    </font>
    <font>
      <sz val="10"/>
      <name val="Arial"/>
      <family val="2"/>
    </font>
    <font>
      <b/>
      <sz val="10"/>
      <color indexed="8"/>
      <name val="Arial CE"/>
      <family val="2"/>
    </font>
    <font>
      <b/>
      <sz val="10"/>
      <name val="Arial CE"/>
      <family val="2"/>
    </font>
    <font>
      <b/>
      <sz val="10"/>
      <color indexed="9"/>
      <name val="Arial"/>
      <family val="2"/>
    </font>
    <font>
      <b/>
      <sz val="10"/>
      <color indexed="10"/>
      <name val="Arial CE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0"/>
      <color indexed="9"/>
      <name val="Arial"/>
      <family val="2"/>
    </font>
    <font>
      <b/>
      <sz val="11"/>
      <color indexed="9"/>
      <name val="Arial CE"/>
      <family val="0"/>
    </font>
    <font>
      <b/>
      <sz val="10"/>
      <color indexed="9"/>
      <name val="Arial CE"/>
      <family val="2"/>
    </font>
    <font>
      <b/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4" borderId="8" applyNumberFormat="0" applyAlignment="0" applyProtection="0"/>
    <xf numFmtId="0" fontId="51" fillId="25" borderId="8" applyNumberFormat="0" applyAlignment="0" applyProtection="0"/>
    <xf numFmtId="0" fontId="52" fillId="25" borderId="9" applyNumberFormat="0" applyAlignment="0" applyProtection="0"/>
    <xf numFmtId="0" fontId="53" fillId="0" borderId="0" applyNumberFormat="0" applyFill="0" applyBorder="0" applyAlignment="0" applyProtection="0"/>
    <xf numFmtId="0" fontId="54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32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14" fontId="3" fillId="34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3" fontId="0" fillId="0" borderId="11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3" fontId="0" fillId="0" borderId="11" xfId="0" applyNumberFormat="1" applyBorder="1" applyAlignment="1">
      <alignment/>
    </xf>
    <xf numFmtId="0" fontId="4" fillId="0" borderId="10" xfId="0" applyFont="1" applyFill="1" applyBorder="1" applyAlignment="1">
      <alignment horizontal="left"/>
    </xf>
    <xf numFmtId="3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3" fontId="0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6" fillId="35" borderId="10" xfId="0" applyFont="1" applyFill="1" applyBorder="1" applyAlignment="1">
      <alignment horizontal="left"/>
    </xf>
    <xf numFmtId="3" fontId="3" fillId="35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3" fontId="7" fillId="0" borderId="11" xfId="0" applyNumberFormat="1" applyFont="1" applyBorder="1" applyAlignment="1">
      <alignment/>
    </xf>
    <xf numFmtId="0" fontId="7" fillId="35" borderId="10" xfId="0" applyFont="1" applyFill="1" applyBorder="1" applyAlignment="1">
      <alignment horizontal="left"/>
    </xf>
    <xf numFmtId="3" fontId="7" fillId="0" borderId="11" xfId="0" applyNumberFormat="1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3" fontId="3" fillId="0" borderId="11" xfId="0" applyNumberFormat="1" applyFont="1" applyBorder="1" applyAlignment="1">
      <alignment/>
    </xf>
    <xf numFmtId="0" fontId="7" fillId="35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/>
    </xf>
    <xf numFmtId="3" fontId="3" fillId="0" borderId="11" xfId="0" applyNumberFormat="1" applyFont="1" applyBorder="1" applyAlignment="1">
      <alignment/>
    </xf>
    <xf numFmtId="0" fontId="5" fillId="0" borderId="10" xfId="0" applyFont="1" applyFill="1" applyBorder="1" applyAlignment="1">
      <alignment/>
    </xf>
    <xf numFmtId="3" fontId="3" fillId="35" borderId="11" xfId="0" applyNumberFormat="1" applyFont="1" applyFill="1" applyBorder="1" applyAlignment="1">
      <alignment/>
    </xf>
    <xf numFmtId="0" fontId="3" fillId="35" borderId="10" xfId="0" applyFont="1" applyFill="1" applyBorder="1" applyAlignment="1">
      <alignment/>
    </xf>
    <xf numFmtId="3" fontId="3" fillId="35" borderId="11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5" fillId="0" borderId="11" xfId="0" applyNumberFormat="1" applyFont="1" applyBorder="1" applyAlignment="1">
      <alignment/>
    </xf>
    <xf numFmtId="0" fontId="7" fillId="35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3" fontId="3" fillId="33" borderId="10" xfId="0" applyNumberFormat="1" applyFont="1" applyFill="1" applyBorder="1" applyAlignment="1">
      <alignment horizontal="center"/>
    </xf>
    <xf numFmtId="3" fontId="3" fillId="34" borderId="10" xfId="0" applyNumberFormat="1" applyFont="1" applyFill="1" applyBorder="1" applyAlignment="1">
      <alignment horizontal="center"/>
    </xf>
    <xf numFmtId="3" fontId="3" fillId="33" borderId="10" xfId="0" applyNumberFormat="1" applyFont="1" applyFill="1" applyBorder="1" applyAlignment="1">
      <alignment horizontal="center"/>
    </xf>
    <xf numFmtId="3" fontId="3" fillId="34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Fill="1" applyBorder="1" applyAlignment="1">
      <alignment/>
    </xf>
    <xf numFmtId="3" fontId="0" fillId="0" borderId="13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1" xfId="0" applyNumberFormat="1" applyFont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3" fillId="35" borderId="10" xfId="0" applyNumberFormat="1" applyFont="1" applyFill="1" applyBorder="1" applyAlignment="1">
      <alignment/>
    </xf>
    <xf numFmtId="0" fontId="0" fillId="35" borderId="10" xfId="0" applyFill="1" applyBorder="1" applyAlignment="1">
      <alignment/>
    </xf>
    <xf numFmtId="0" fontId="7" fillId="35" borderId="12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7" fillId="35" borderId="10" xfId="0" applyFont="1" applyFill="1" applyBorder="1" applyAlignment="1">
      <alignment horizontal="left"/>
    </xf>
    <xf numFmtId="3" fontId="0" fillId="0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5" fillId="0" borderId="11" xfId="0" applyNumberFormat="1" applyFont="1" applyBorder="1" applyAlignment="1">
      <alignment/>
    </xf>
    <xf numFmtId="0" fontId="0" fillId="0" borderId="14" xfId="0" applyFont="1" applyFill="1" applyBorder="1" applyAlignment="1">
      <alignment horizontal="left"/>
    </xf>
    <xf numFmtId="3" fontId="0" fillId="0" borderId="0" xfId="0" applyNumberFormat="1" applyAlignment="1">
      <alignment/>
    </xf>
    <xf numFmtId="0" fontId="7" fillId="0" borderId="12" xfId="0" applyFont="1" applyFill="1" applyBorder="1" applyAlignment="1">
      <alignment horizontal="left"/>
    </xf>
    <xf numFmtId="3" fontId="3" fillId="0" borderId="10" xfId="0" applyNumberFormat="1" applyFont="1" applyBorder="1" applyAlignment="1">
      <alignment/>
    </xf>
    <xf numFmtId="3" fontId="0" fillId="0" borderId="10" xfId="0" applyNumberFormat="1" applyBorder="1" applyAlignment="1">
      <alignment horizontal="center"/>
    </xf>
    <xf numFmtId="0" fontId="7" fillId="36" borderId="12" xfId="0" applyFont="1" applyFill="1" applyBorder="1" applyAlignment="1">
      <alignment/>
    </xf>
    <xf numFmtId="3" fontId="3" fillId="36" borderId="10" xfId="0" applyNumberFormat="1" applyFont="1" applyFill="1" applyBorder="1" applyAlignment="1">
      <alignment/>
    </xf>
    <xf numFmtId="0" fontId="7" fillId="34" borderId="12" xfId="0" applyFont="1" applyFill="1" applyBorder="1" applyAlignment="1">
      <alignment/>
    </xf>
    <xf numFmtId="3" fontId="8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7" fillId="34" borderId="12" xfId="0" applyFont="1" applyFill="1" applyBorder="1" applyAlignment="1">
      <alignment horizontal="left"/>
    </xf>
    <xf numFmtId="0" fontId="7" fillId="35" borderId="12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3" fontId="10" fillId="34" borderId="10" xfId="0" applyNumberFormat="1" applyFont="1" applyFill="1" applyBorder="1" applyAlignment="1">
      <alignment/>
    </xf>
    <xf numFmtId="0" fontId="7" fillId="36" borderId="10" xfId="0" applyFont="1" applyFill="1" applyBorder="1" applyAlignment="1">
      <alignment/>
    </xf>
    <xf numFmtId="3" fontId="3" fillId="36" borderId="10" xfId="0" applyNumberFormat="1" applyFont="1" applyFill="1" applyBorder="1" applyAlignment="1">
      <alignment/>
    </xf>
    <xf numFmtId="0" fontId="7" fillId="37" borderId="10" xfId="0" applyFont="1" applyFill="1" applyBorder="1" applyAlignment="1">
      <alignment/>
    </xf>
    <xf numFmtId="3" fontId="3" fillId="37" borderId="1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3" fontId="11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left"/>
    </xf>
    <xf numFmtId="3" fontId="0" fillId="0" borderId="0" xfId="0" applyNumberForma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12" fillId="0" borderId="0" xfId="0" applyFont="1" applyBorder="1" applyAlignment="1">
      <alignment/>
    </xf>
    <xf numFmtId="3" fontId="0" fillId="0" borderId="0" xfId="0" applyNumberFormat="1" applyFill="1" applyBorder="1" applyAlignment="1">
      <alignment horizontal="center"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/>
    </xf>
    <xf numFmtId="0" fontId="3" fillId="0" borderId="15" xfId="0" applyNumberFormat="1" applyFont="1" applyFill="1" applyBorder="1" applyAlignment="1">
      <alignment horizontal="center"/>
    </xf>
    <xf numFmtId="0" fontId="0" fillId="0" borderId="16" xfId="0" applyNumberForma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5" fillId="0" borderId="10" xfId="0" applyFont="1" applyBorder="1" applyAlignment="1">
      <alignment/>
    </xf>
    <xf numFmtId="1" fontId="3" fillId="0" borderId="10" xfId="0" applyNumberFormat="1" applyFont="1" applyBorder="1" applyAlignment="1">
      <alignment/>
    </xf>
    <xf numFmtId="1" fontId="16" fillId="0" borderId="10" xfId="0" applyNumberFormat="1" applyFont="1" applyBorder="1" applyAlignment="1">
      <alignment/>
    </xf>
    <xf numFmtId="0" fontId="14" fillId="0" borderId="10" xfId="0" applyFont="1" applyBorder="1" applyAlignment="1">
      <alignment/>
    </xf>
    <xf numFmtId="3" fontId="14" fillId="0" borderId="10" xfId="0" applyNumberFormat="1" applyFont="1" applyBorder="1" applyAlignment="1">
      <alignment/>
    </xf>
    <xf numFmtId="1" fontId="3" fillId="0" borderId="18" xfId="0" applyNumberFormat="1" applyFont="1" applyBorder="1" applyAlignment="1">
      <alignment/>
    </xf>
    <xf numFmtId="0" fontId="17" fillId="0" borderId="10" xfId="0" applyFont="1" applyBorder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15" fillId="0" borderId="17" xfId="0" applyFont="1" applyFill="1" applyBorder="1" applyAlignment="1">
      <alignment/>
    </xf>
    <xf numFmtId="0" fontId="14" fillId="34" borderId="14" xfId="0" applyFont="1" applyFill="1" applyBorder="1" applyAlignment="1">
      <alignment/>
    </xf>
    <xf numFmtId="0" fontId="15" fillId="34" borderId="11" xfId="0" applyFont="1" applyFill="1" applyBorder="1" applyAlignment="1">
      <alignment/>
    </xf>
    <xf numFmtId="0" fontId="15" fillId="0" borderId="18" xfId="0" applyFont="1" applyBorder="1" applyAlignment="1">
      <alignment/>
    </xf>
    <xf numFmtId="0" fontId="14" fillId="34" borderId="16" xfId="0" applyFont="1" applyFill="1" applyBorder="1" applyAlignment="1">
      <alignment/>
    </xf>
    <xf numFmtId="0" fontId="15" fillId="34" borderId="19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3" fillId="0" borderId="20" xfId="0" applyFont="1" applyBorder="1" applyAlignment="1">
      <alignment/>
    </xf>
    <xf numFmtId="0" fontId="0" fillId="0" borderId="18" xfId="0" applyBorder="1" applyAlignment="1">
      <alignment/>
    </xf>
    <xf numFmtId="0" fontId="15" fillId="0" borderId="15" xfId="0" applyFont="1" applyBorder="1" applyAlignment="1">
      <alignment/>
    </xf>
    <xf numFmtId="0" fontId="15" fillId="0" borderId="1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0" fillId="0" borderId="16" xfId="0" applyBorder="1" applyAlignment="1">
      <alignment/>
    </xf>
    <xf numFmtId="0" fontId="15" fillId="0" borderId="17" xfId="0" applyFont="1" applyBorder="1" applyAlignment="1">
      <alignment/>
    </xf>
    <xf numFmtId="0" fontId="15" fillId="0" borderId="15" xfId="0" applyFont="1" applyFill="1" applyBorder="1" applyAlignment="1">
      <alignment/>
    </xf>
    <xf numFmtId="0" fontId="3" fillId="0" borderId="14" xfId="0" applyFont="1" applyBorder="1" applyAlignment="1">
      <alignment/>
    </xf>
    <xf numFmtId="0" fontId="15" fillId="0" borderId="21" xfId="0" applyFont="1" applyBorder="1" applyAlignment="1">
      <alignment/>
    </xf>
    <xf numFmtId="0" fontId="6" fillId="0" borderId="17" xfId="0" applyFont="1" applyFill="1" applyBorder="1" applyAlignment="1">
      <alignment horizontal="left"/>
    </xf>
    <xf numFmtId="0" fontId="7" fillId="0" borderId="16" xfId="0" applyFont="1" applyBorder="1" applyAlignment="1">
      <alignment/>
    </xf>
    <xf numFmtId="0" fontId="7" fillId="0" borderId="11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15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0" fontId="6" fillId="0" borderId="10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0" xfId="0" applyFont="1" applyBorder="1" applyAlignment="1">
      <alignment/>
    </xf>
    <xf numFmtId="3" fontId="3" fillId="34" borderId="10" xfId="0" applyNumberFormat="1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5" xfId="0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34" borderId="21" xfId="0" applyFont="1" applyFill="1" applyBorder="1" applyAlignment="1">
      <alignment/>
    </xf>
    <xf numFmtId="0" fontId="0" fillId="34" borderId="16" xfId="0" applyFill="1" applyBorder="1" applyAlignment="1">
      <alignment/>
    </xf>
    <xf numFmtId="1" fontId="0" fillId="0" borderId="20" xfId="0" applyNumberFormat="1" applyBorder="1" applyAlignment="1">
      <alignment/>
    </xf>
    <xf numFmtId="0" fontId="15" fillId="0" borderId="10" xfId="0" applyFont="1" applyBorder="1" applyAlignment="1">
      <alignment/>
    </xf>
    <xf numFmtId="1" fontId="3" fillId="0" borderId="15" xfId="0" applyNumberFormat="1" applyFont="1" applyBorder="1" applyAlignment="1">
      <alignment/>
    </xf>
    <xf numFmtId="1" fontId="0" fillId="0" borderId="16" xfId="0" applyNumberFormat="1" applyBorder="1" applyAlignment="1">
      <alignment/>
    </xf>
    <xf numFmtId="1" fontId="3" fillId="0" borderId="16" xfId="0" applyNumberFormat="1" applyFont="1" applyBorder="1" applyAlignment="1">
      <alignment/>
    </xf>
    <xf numFmtId="1" fontId="0" fillId="0" borderId="13" xfId="0" applyNumberFormat="1" applyBorder="1" applyAlignment="1">
      <alignment/>
    </xf>
    <xf numFmtId="1" fontId="3" fillId="0" borderId="20" xfId="0" applyNumberFormat="1" applyFont="1" applyBorder="1" applyAlignment="1">
      <alignment/>
    </xf>
    <xf numFmtId="1" fontId="0" fillId="0" borderId="18" xfId="0" applyNumberFormat="1" applyBorder="1" applyAlignment="1">
      <alignment/>
    </xf>
    <xf numFmtId="1" fontId="3" fillId="0" borderId="17" xfId="0" applyNumberFormat="1" applyFont="1" applyBorder="1" applyAlignment="1">
      <alignment/>
    </xf>
    <xf numFmtId="1" fontId="0" fillId="0" borderId="19" xfId="0" applyNumberFormat="1" applyBorder="1" applyAlignment="1">
      <alignment/>
    </xf>
    <xf numFmtId="1" fontId="3" fillId="0" borderId="23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1" fontId="0" fillId="0" borderId="11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3" fillId="0" borderId="14" xfId="0" applyNumberFormat="1" applyFont="1" applyBorder="1" applyAlignment="1">
      <alignment/>
    </xf>
    <xf numFmtId="0" fontId="14" fillId="0" borderId="17" xfId="0" applyFont="1" applyFill="1" applyBorder="1" applyAlignment="1">
      <alignment/>
    </xf>
    <xf numFmtId="1" fontId="3" fillId="0" borderId="16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2" fontId="3" fillId="0" borderId="10" xfId="0" applyNumberFormat="1" applyFont="1" applyFill="1" applyBorder="1" applyAlignment="1">
      <alignment/>
    </xf>
    <xf numFmtId="1" fontId="0" fillId="34" borderId="22" xfId="0" applyNumberFormat="1" applyFill="1" applyBorder="1" applyAlignment="1">
      <alignment/>
    </xf>
    <xf numFmtId="1" fontId="0" fillId="34" borderId="11" xfId="0" applyNumberFormat="1" applyFill="1" applyBorder="1" applyAlignment="1">
      <alignment/>
    </xf>
    <xf numFmtId="0" fontId="14" fillId="0" borderId="10" xfId="0" applyFont="1" applyFill="1" applyBorder="1" applyAlignment="1">
      <alignment/>
    </xf>
    <xf numFmtId="1" fontId="3" fillId="0" borderId="15" xfId="0" applyNumberFormat="1" applyFont="1" applyBorder="1" applyAlignment="1">
      <alignment/>
    </xf>
    <xf numFmtId="0" fontId="15" fillId="0" borderId="15" xfId="0" applyFont="1" applyFill="1" applyBorder="1" applyAlignment="1">
      <alignment/>
    </xf>
    <xf numFmtId="0" fontId="1" fillId="0" borderId="14" xfId="0" applyFont="1" applyFill="1" applyBorder="1" applyAlignment="1">
      <alignment horizontal="left"/>
    </xf>
    <xf numFmtId="1" fontId="0" fillId="0" borderId="14" xfId="0" applyNumberFormat="1" applyBorder="1" applyAlignment="1">
      <alignment/>
    </xf>
    <xf numFmtId="0" fontId="15" fillId="0" borderId="17" xfId="0" applyFont="1" applyBorder="1" applyAlignment="1">
      <alignment/>
    </xf>
    <xf numFmtId="0" fontId="1" fillId="0" borderId="16" xfId="0" applyFont="1" applyFill="1" applyBorder="1" applyAlignment="1">
      <alignment horizontal="left"/>
    </xf>
    <xf numFmtId="1" fontId="7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1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/>
    </xf>
    <xf numFmtId="0" fontId="4" fillId="0" borderId="17" xfId="0" applyFont="1" applyFill="1" applyBorder="1" applyAlignment="1">
      <alignment horizontal="left"/>
    </xf>
    <xf numFmtId="1" fontId="7" fillId="0" borderId="16" xfId="0" applyNumberFormat="1" applyFont="1" applyBorder="1" applyAlignment="1">
      <alignment/>
    </xf>
    <xf numFmtId="1" fontId="7" fillId="0" borderId="11" xfId="0" applyNumberFormat="1" applyFont="1" applyBorder="1" applyAlignment="1">
      <alignment/>
    </xf>
    <xf numFmtId="1" fontId="7" fillId="0" borderId="17" xfId="0" applyNumberFormat="1" applyFont="1" applyBorder="1" applyAlignment="1">
      <alignment/>
    </xf>
    <xf numFmtId="1" fontId="7" fillId="0" borderId="14" xfId="0" applyNumberFormat="1" applyFont="1" applyBorder="1" applyAlignment="1">
      <alignment/>
    </xf>
    <xf numFmtId="1" fontId="7" fillId="0" borderId="15" xfId="0" applyNumberFormat="1" applyFont="1" applyBorder="1" applyAlignment="1">
      <alignment/>
    </xf>
    <xf numFmtId="1" fontId="7" fillId="0" borderId="13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0" fontId="1" fillId="36" borderId="10" xfId="0" applyFont="1" applyFill="1" applyBorder="1" applyAlignment="1">
      <alignment horizontal="left"/>
    </xf>
    <xf numFmtId="1" fontId="7" fillId="36" borderId="10" xfId="0" applyNumberFormat="1" applyFont="1" applyFill="1" applyBorder="1" applyAlignment="1">
      <alignment/>
    </xf>
    <xf numFmtId="0" fontId="11" fillId="36" borderId="10" xfId="0" applyFont="1" applyFill="1" applyBorder="1" applyAlignment="1">
      <alignment/>
    </xf>
    <xf numFmtId="3" fontId="11" fillId="36" borderId="10" xfId="0" applyNumberFormat="1" applyFont="1" applyFill="1" applyBorder="1" applyAlignment="1">
      <alignment/>
    </xf>
    <xf numFmtId="0" fontId="18" fillId="34" borderId="17" xfId="0" applyFont="1" applyFill="1" applyBorder="1" applyAlignment="1">
      <alignment horizontal="left"/>
    </xf>
    <xf numFmtId="1" fontId="19" fillId="34" borderId="16" xfId="0" applyNumberFormat="1" applyFont="1" applyFill="1" applyBorder="1" applyAlignment="1">
      <alignment/>
    </xf>
    <xf numFmtId="0" fontId="20" fillId="34" borderId="10" xfId="0" applyFont="1" applyFill="1" applyBorder="1" applyAlignment="1">
      <alignment/>
    </xf>
    <xf numFmtId="3" fontId="20" fillId="34" borderId="10" xfId="0" applyNumberFormat="1" applyFont="1" applyFill="1" applyBorder="1" applyAlignment="1">
      <alignment/>
    </xf>
    <xf numFmtId="3" fontId="8" fillId="34" borderId="17" xfId="0" applyNumberFormat="1" applyFont="1" applyFill="1" applyBorder="1" applyAlignment="1">
      <alignment/>
    </xf>
    <xf numFmtId="1" fontId="7" fillId="0" borderId="23" xfId="0" applyNumberFormat="1" applyFont="1" applyBorder="1" applyAlignment="1">
      <alignment/>
    </xf>
    <xf numFmtId="1" fontId="7" fillId="0" borderId="22" xfId="0" applyNumberFormat="1" applyFont="1" applyBorder="1" applyAlignment="1">
      <alignment/>
    </xf>
    <xf numFmtId="0" fontId="1" fillId="0" borderId="17" xfId="0" applyFont="1" applyFill="1" applyBorder="1" applyAlignment="1">
      <alignment horizontal="left"/>
    </xf>
    <xf numFmtId="1" fontId="1" fillId="34" borderId="22" xfId="0" applyNumberFormat="1" applyFont="1" applyFill="1" applyBorder="1" applyAlignment="1">
      <alignment/>
    </xf>
    <xf numFmtId="0" fontId="15" fillId="0" borderId="18" xfId="0" applyFont="1" applyBorder="1" applyAlignment="1">
      <alignment/>
    </xf>
    <xf numFmtId="0" fontId="1" fillId="36" borderId="18" xfId="0" applyFont="1" applyFill="1" applyBorder="1" applyAlignment="1">
      <alignment horizontal="left"/>
    </xf>
    <xf numFmtId="1" fontId="7" fillId="36" borderId="18" xfId="0" applyNumberFormat="1" applyFont="1" applyFill="1" applyBorder="1" applyAlignment="1">
      <alignment/>
    </xf>
    <xf numFmtId="0" fontId="0" fillId="0" borderId="17" xfId="0" applyBorder="1" applyAlignment="1">
      <alignment/>
    </xf>
    <xf numFmtId="0" fontId="6" fillId="0" borderId="16" xfId="0" applyFont="1" applyFill="1" applyBorder="1" applyAlignment="1">
      <alignment horizontal="left"/>
    </xf>
    <xf numFmtId="1" fontId="6" fillId="0" borderId="16" xfId="0" applyNumberFormat="1" applyFont="1" applyFill="1" applyBorder="1" applyAlignment="1">
      <alignment horizontal="right"/>
    </xf>
    <xf numFmtId="1" fontId="6" fillId="0" borderId="11" xfId="0" applyNumberFormat="1" applyFont="1" applyFill="1" applyBorder="1" applyAlignment="1">
      <alignment horizontal="right"/>
    </xf>
    <xf numFmtId="1" fontId="11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0" fontId="0" fillId="0" borderId="21" xfId="0" applyBorder="1" applyAlignment="1">
      <alignment/>
    </xf>
    <xf numFmtId="0" fontId="6" fillId="0" borderId="22" xfId="0" applyFont="1" applyFill="1" applyBorder="1" applyAlignment="1">
      <alignment horizontal="left"/>
    </xf>
    <xf numFmtId="1" fontId="7" fillId="0" borderId="22" xfId="0" applyNumberFormat="1" applyFont="1" applyBorder="1" applyAlignment="1">
      <alignment/>
    </xf>
    <xf numFmtId="1" fontId="7" fillId="0" borderId="13" xfId="0" applyNumberFormat="1" applyFon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/>
    </xf>
    <xf numFmtId="0" fontId="15" fillId="0" borderId="12" xfId="0" applyFont="1" applyBorder="1" applyAlignment="1">
      <alignment/>
    </xf>
    <xf numFmtId="0" fontId="4" fillId="0" borderId="23" xfId="0" applyFont="1" applyFill="1" applyBorder="1" applyAlignment="1">
      <alignment horizontal="left"/>
    </xf>
    <xf numFmtId="0" fontId="3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14" fillId="34" borderId="10" xfId="0" applyNumberFormat="1" applyFont="1" applyFill="1" applyBorder="1" applyAlignment="1">
      <alignment/>
    </xf>
    <xf numFmtId="0" fontId="4" fillId="0" borderId="21" xfId="0" applyFont="1" applyFill="1" applyBorder="1" applyAlignment="1">
      <alignment horizontal="left"/>
    </xf>
    <xf numFmtId="180" fontId="0" fillId="0" borderId="13" xfId="0" applyNumberFormat="1" applyBorder="1" applyAlignment="1">
      <alignment/>
    </xf>
    <xf numFmtId="0" fontId="0" fillId="0" borderId="11" xfId="0" applyFill="1" applyBorder="1" applyAlignment="1">
      <alignment/>
    </xf>
    <xf numFmtId="0" fontId="1" fillId="36" borderId="20" xfId="0" applyFont="1" applyFill="1" applyBorder="1" applyAlignment="1">
      <alignment horizontal="left"/>
    </xf>
    <xf numFmtId="1" fontId="7" fillId="36" borderId="20" xfId="0" applyNumberFormat="1" applyFont="1" applyFill="1" applyBorder="1" applyAlignment="1">
      <alignment/>
    </xf>
    <xf numFmtId="0" fontId="4" fillId="0" borderId="17" xfId="0" applyFont="1" applyFill="1" applyBorder="1" applyAlignment="1">
      <alignment horizontal="left"/>
    </xf>
    <xf numFmtId="180" fontId="0" fillId="0" borderId="11" xfId="0" applyNumberFormat="1" applyBorder="1" applyAlignment="1">
      <alignment/>
    </xf>
    <xf numFmtId="0" fontId="0" fillId="0" borderId="17" xfId="0" applyFill="1" applyBorder="1" applyAlignment="1">
      <alignment/>
    </xf>
    <xf numFmtId="0" fontId="0" fillId="0" borderId="17" xfId="0" applyFont="1" applyFill="1" applyBorder="1" applyAlignment="1">
      <alignment horizontal="left"/>
    </xf>
    <xf numFmtId="0" fontId="0" fillId="0" borderId="16" xfId="0" applyFont="1" applyBorder="1" applyAlignment="1">
      <alignment/>
    </xf>
    <xf numFmtId="180" fontId="7" fillId="0" borderId="16" xfId="0" applyNumberFormat="1" applyFont="1" applyBorder="1" applyAlignment="1">
      <alignment/>
    </xf>
    <xf numFmtId="1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6" fillId="0" borderId="15" xfId="0" applyFont="1" applyFill="1" applyBorder="1" applyAlignment="1">
      <alignment horizontal="left"/>
    </xf>
    <xf numFmtId="180" fontId="3" fillId="0" borderId="14" xfId="0" applyNumberFormat="1" applyFont="1" applyBorder="1" applyAlignment="1">
      <alignment/>
    </xf>
    <xf numFmtId="180" fontId="0" fillId="0" borderId="14" xfId="0" applyNumberFormat="1" applyBorder="1" applyAlignment="1">
      <alignment/>
    </xf>
    <xf numFmtId="180" fontId="0" fillId="0" borderId="10" xfId="0" applyNumberFormat="1" applyBorder="1" applyAlignment="1">
      <alignment/>
    </xf>
    <xf numFmtId="0" fontId="7" fillId="37" borderId="17" xfId="0" applyFont="1" applyFill="1" applyBorder="1" applyAlignment="1">
      <alignment/>
    </xf>
    <xf numFmtId="1" fontId="3" fillId="37" borderId="16" xfId="0" applyNumberFormat="1" applyFont="1" applyFill="1" applyBorder="1" applyAlignment="1">
      <alignment/>
    </xf>
    <xf numFmtId="180" fontId="0" fillId="37" borderId="11" xfId="0" applyNumberFormat="1" applyFill="1" applyBorder="1" applyAlignment="1">
      <alignment/>
    </xf>
    <xf numFmtId="2" fontId="3" fillId="37" borderId="10" xfId="0" applyNumberFormat="1" applyFont="1" applyFill="1" applyBorder="1" applyAlignment="1">
      <alignment/>
    </xf>
    <xf numFmtId="0" fontId="7" fillId="0" borderId="21" xfId="0" applyFont="1" applyFill="1" applyBorder="1" applyAlignment="1">
      <alignment/>
    </xf>
    <xf numFmtId="180" fontId="3" fillId="0" borderId="22" xfId="0" applyNumberFormat="1" applyFont="1" applyBorder="1" applyAlignment="1">
      <alignment/>
    </xf>
    <xf numFmtId="180" fontId="3" fillId="0" borderId="11" xfId="0" applyNumberFormat="1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0" fillId="0" borderId="0" xfId="0" applyNumberFormat="1" applyBorder="1" applyAlignment="1">
      <alignment/>
    </xf>
    <xf numFmtId="180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1" fontId="11" fillId="0" borderId="0" xfId="0" applyNumberFormat="1" applyFont="1" applyBorder="1" applyAlignment="1">
      <alignment/>
    </xf>
    <xf numFmtId="1" fontId="3" fillId="34" borderId="0" xfId="0" applyNumberFormat="1" applyFont="1" applyFill="1" applyBorder="1" applyAlignment="1">
      <alignment/>
    </xf>
    <xf numFmtId="180" fontId="7" fillId="0" borderId="0" xfId="0" applyNumberFormat="1" applyFont="1" applyBorder="1" applyAlignment="1">
      <alignment/>
    </xf>
    <xf numFmtId="180" fontId="0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" fontId="7" fillId="34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 horizontal="right"/>
    </xf>
    <xf numFmtId="180" fontId="6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180" fontId="6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14" fillId="34" borderId="17" xfId="0" applyNumberFormat="1" applyFont="1" applyFill="1" applyBorder="1" applyAlignment="1">
      <alignment horizontal="center"/>
    </xf>
    <xf numFmtId="14" fontId="14" fillId="34" borderId="17" xfId="0" applyNumberFormat="1" applyFont="1" applyFill="1" applyBorder="1" applyAlignment="1">
      <alignment/>
    </xf>
    <xf numFmtId="3" fontId="0" fillId="0" borderId="17" xfId="0" applyNumberForma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17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3" fontId="7" fillId="0" borderId="17" xfId="0" applyNumberFormat="1" applyFont="1" applyBorder="1" applyAlignment="1">
      <alignment/>
    </xf>
    <xf numFmtId="3" fontId="11" fillId="36" borderId="17" xfId="0" applyNumberFormat="1" applyFont="1" applyFill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17" xfId="0" applyNumberFormat="1" applyFont="1" applyBorder="1" applyAlignment="1">
      <alignment horizontal="center"/>
    </xf>
    <xf numFmtId="3" fontId="0" fillId="0" borderId="17" xfId="0" applyNumberFormat="1" applyFill="1" applyBorder="1" applyAlignment="1">
      <alignment/>
    </xf>
    <xf numFmtId="3" fontId="3" fillId="37" borderId="17" xfId="0" applyNumberFormat="1" applyFont="1" applyFill="1" applyBorder="1" applyAlignment="1">
      <alignment/>
    </xf>
    <xf numFmtId="3" fontId="7" fillId="34" borderId="10" xfId="0" applyNumberFormat="1" applyFont="1" applyFill="1" applyBorder="1" applyAlignment="1">
      <alignment/>
    </xf>
    <xf numFmtId="3" fontId="7" fillId="34" borderId="10" xfId="0" applyNumberFormat="1" applyFont="1" applyFill="1" applyBorder="1" applyAlignment="1">
      <alignment/>
    </xf>
    <xf numFmtId="3" fontId="3" fillId="34" borderId="10" xfId="0" applyNumberFormat="1" applyFont="1" applyFill="1" applyBorder="1" applyAlignment="1">
      <alignment/>
    </xf>
    <xf numFmtId="3" fontId="0" fillId="34" borderId="10" xfId="0" applyNumberForma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3" fontId="14" fillId="35" borderId="10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0" fontId="7" fillId="0" borderId="0" xfId="0" applyFont="1" applyAlignment="1">
      <alignment/>
    </xf>
    <xf numFmtId="3" fontId="3" fillId="0" borderId="23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3" fontId="3" fillId="0" borderId="23" xfId="0" applyNumberFormat="1" applyFont="1" applyFill="1" applyBorder="1" applyAlignment="1">
      <alignment/>
    </xf>
    <xf numFmtId="3" fontId="7" fillId="0" borderId="0" xfId="0" applyNumberFormat="1" applyFont="1" applyAlignment="1">
      <alignment/>
    </xf>
    <xf numFmtId="3" fontId="11" fillId="34" borderId="20" xfId="0" applyNumberFormat="1" applyFont="1" applyFill="1" applyBorder="1" applyAlignment="1">
      <alignment/>
    </xf>
    <xf numFmtId="3" fontId="11" fillId="34" borderId="10" xfId="0" applyNumberFormat="1" applyFont="1" applyFill="1" applyBorder="1" applyAlignment="1">
      <alignment/>
    </xf>
    <xf numFmtId="3" fontId="3" fillId="34" borderId="20" xfId="0" applyNumberFormat="1" applyFont="1" applyFill="1" applyBorder="1" applyAlignment="1">
      <alignment/>
    </xf>
    <xf numFmtId="3" fontId="3" fillId="34" borderId="20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3" fontId="7" fillId="0" borderId="23" xfId="0" applyNumberFormat="1" applyFont="1" applyFill="1" applyBorder="1" applyAlignment="1">
      <alignment/>
    </xf>
    <xf numFmtId="3" fontId="7" fillId="0" borderId="24" xfId="0" applyNumberFormat="1" applyFont="1" applyFill="1" applyBorder="1" applyAlignment="1">
      <alignment/>
    </xf>
    <xf numFmtId="3" fontId="3" fillId="34" borderId="24" xfId="0" applyNumberFormat="1" applyFont="1" applyFill="1" applyBorder="1" applyAlignment="1">
      <alignment/>
    </xf>
    <xf numFmtId="3" fontId="3" fillId="34" borderId="24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0" fontId="7" fillId="0" borderId="0" xfId="0" applyFont="1" applyAlignment="1">
      <alignment/>
    </xf>
    <xf numFmtId="3" fontId="3" fillId="0" borderId="24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7" fillId="34" borderId="0" xfId="0" applyFont="1" applyFill="1" applyAlignment="1">
      <alignment/>
    </xf>
    <xf numFmtId="3" fontId="7" fillId="0" borderId="16" xfId="0" applyNumberFormat="1" applyFont="1" applyFill="1" applyBorder="1" applyAlignment="1">
      <alignment/>
    </xf>
    <xf numFmtId="3" fontId="3" fillId="35" borderId="17" xfId="0" applyNumberFormat="1" applyFont="1" applyFill="1" applyBorder="1" applyAlignment="1">
      <alignment/>
    </xf>
    <xf numFmtId="0" fontId="0" fillId="0" borderId="10" xfId="0" applyFill="1" applyBorder="1" applyAlignment="1">
      <alignment horizontal="left"/>
    </xf>
    <xf numFmtId="3" fontId="3" fillId="35" borderId="2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Alignment="1">
      <alignment/>
    </xf>
    <xf numFmtId="14" fontId="0" fillId="0" borderId="0" xfId="0" applyNumberFormat="1" applyBorder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8"/>
  <sheetViews>
    <sheetView tabSelected="1" zoomScalePageLayoutView="0" workbookViewId="0" topLeftCell="A145">
      <selection activeCell="G155" sqref="G155"/>
    </sheetView>
  </sheetViews>
  <sheetFormatPr defaultColWidth="9.00390625" defaultRowHeight="15.75" customHeight="1"/>
  <cols>
    <col min="1" max="1" width="3.75390625" style="0" customWidth="1"/>
    <col min="2" max="2" width="28.625" style="0" customWidth="1"/>
    <col min="3" max="3" width="0.12890625" style="0" hidden="1" customWidth="1"/>
    <col min="4" max="4" width="12.00390625" style="0" hidden="1" customWidth="1"/>
    <col min="5" max="5" width="11.625" style="0" customWidth="1"/>
    <col min="6" max="6" width="11.375" style="0" customWidth="1"/>
    <col min="7" max="7" width="12.75390625" style="0" customWidth="1"/>
  </cols>
  <sheetData>
    <row r="1" spans="1:5" ht="15.75" customHeight="1">
      <c r="A1" s="1"/>
      <c r="B1" s="2" t="s">
        <v>120</v>
      </c>
      <c r="E1" s="3"/>
    </row>
    <row r="2" spans="1:7" ht="15.75" customHeight="1">
      <c r="A2" s="4"/>
      <c r="B2" s="5"/>
      <c r="C2" s="6" t="s">
        <v>0</v>
      </c>
      <c r="D2" s="7" t="s">
        <v>1</v>
      </c>
      <c r="E2" s="293" t="s">
        <v>122</v>
      </c>
      <c r="F2" s="293" t="s">
        <v>2</v>
      </c>
      <c r="G2" s="293" t="s">
        <v>153</v>
      </c>
    </row>
    <row r="3" spans="1:7" ht="15.75" customHeight="1">
      <c r="A3" s="4"/>
      <c r="B3" s="5"/>
      <c r="C3" s="8" t="s">
        <v>3</v>
      </c>
      <c r="D3" s="9" t="s">
        <v>3</v>
      </c>
      <c r="E3" s="8" t="s">
        <v>4</v>
      </c>
      <c r="F3" s="8" t="s">
        <v>121</v>
      </c>
      <c r="G3" s="8"/>
    </row>
    <row r="4" spans="1:7" ht="15.75" customHeight="1">
      <c r="A4" s="4">
        <v>1</v>
      </c>
      <c r="B4" s="10" t="s">
        <v>145</v>
      </c>
      <c r="C4" s="11">
        <v>144000</v>
      </c>
      <c r="D4" s="12">
        <v>144000</v>
      </c>
      <c r="E4" s="11">
        <v>136800</v>
      </c>
      <c r="F4" s="11">
        <v>102327</v>
      </c>
      <c r="G4" s="11">
        <v>136800</v>
      </c>
    </row>
    <row r="5" spans="1:7" ht="15.75" customHeight="1">
      <c r="A5" s="4">
        <v>2</v>
      </c>
      <c r="B5" s="13" t="s">
        <v>5</v>
      </c>
      <c r="C5" s="14">
        <v>0</v>
      </c>
      <c r="D5" s="12">
        <v>20</v>
      </c>
      <c r="E5" s="14"/>
      <c r="F5" s="14"/>
      <c r="G5" s="14"/>
    </row>
    <row r="6" spans="1:8" ht="15.75" customHeight="1">
      <c r="A6" s="4">
        <v>3</v>
      </c>
      <c r="B6" s="15" t="s">
        <v>146</v>
      </c>
      <c r="C6" s="12">
        <v>18000</v>
      </c>
      <c r="D6" s="16">
        <v>23000</v>
      </c>
      <c r="E6" s="12">
        <v>18000</v>
      </c>
      <c r="F6" s="12">
        <v>19525</v>
      </c>
      <c r="G6" s="12">
        <v>20500</v>
      </c>
      <c r="H6" s="306">
        <v>2500</v>
      </c>
    </row>
    <row r="7" spans="1:8" ht="15.75" customHeight="1">
      <c r="A7" s="13">
        <v>4</v>
      </c>
      <c r="B7" s="17" t="s">
        <v>6</v>
      </c>
      <c r="C7" s="12">
        <v>17000</v>
      </c>
      <c r="D7" s="16">
        <v>12000</v>
      </c>
      <c r="E7" s="12">
        <v>15300</v>
      </c>
      <c r="F7" s="12">
        <v>5565</v>
      </c>
      <c r="G7" s="12">
        <v>7300</v>
      </c>
      <c r="H7" s="306">
        <v>-8000</v>
      </c>
    </row>
    <row r="8" spans="1:8" ht="15.75" customHeight="1">
      <c r="A8" s="13">
        <v>5</v>
      </c>
      <c r="B8" s="320" t="s">
        <v>147</v>
      </c>
      <c r="C8" s="12">
        <v>5000</v>
      </c>
      <c r="D8" s="16">
        <v>5000</v>
      </c>
      <c r="E8" s="12">
        <v>4500</v>
      </c>
      <c r="F8" s="12">
        <v>2560</v>
      </c>
      <c r="G8" s="12">
        <v>3500</v>
      </c>
      <c r="H8" s="306">
        <v>-1000</v>
      </c>
    </row>
    <row r="9" spans="1:8" ht="15.75" customHeight="1">
      <c r="A9" s="13">
        <v>6</v>
      </c>
      <c r="B9" s="17" t="s">
        <v>7</v>
      </c>
      <c r="C9" s="18">
        <v>5500</v>
      </c>
      <c r="D9" s="16">
        <v>5500</v>
      </c>
      <c r="E9" s="19">
        <v>5500</v>
      </c>
      <c r="F9" s="19">
        <v>1814</v>
      </c>
      <c r="G9" s="19">
        <v>3000</v>
      </c>
      <c r="H9" s="307">
        <v>-2500</v>
      </c>
    </row>
    <row r="10" spans="1:8" ht="15.75" customHeight="1">
      <c r="A10" s="13">
        <v>7</v>
      </c>
      <c r="B10" s="15" t="s">
        <v>8</v>
      </c>
      <c r="C10" s="20">
        <v>24400</v>
      </c>
      <c r="D10" s="16">
        <v>24400</v>
      </c>
      <c r="E10" s="19">
        <v>23200</v>
      </c>
      <c r="F10" s="19">
        <v>20629</v>
      </c>
      <c r="G10" s="19">
        <v>23200</v>
      </c>
      <c r="H10" s="296"/>
    </row>
    <row r="11" spans="1:8" ht="15.75" customHeight="1">
      <c r="A11" s="13">
        <v>8</v>
      </c>
      <c r="B11" s="15" t="s">
        <v>9</v>
      </c>
      <c r="C11" s="12">
        <v>6000</v>
      </c>
      <c r="D11" s="12">
        <v>6000</v>
      </c>
      <c r="E11" s="12">
        <v>6000</v>
      </c>
      <c r="F11" s="12">
        <v>7225</v>
      </c>
      <c r="G11" s="12">
        <v>8914</v>
      </c>
      <c r="H11" s="307">
        <v>2914</v>
      </c>
    </row>
    <row r="12" spans="1:8" ht="15.75" customHeight="1">
      <c r="A12" s="4">
        <v>9</v>
      </c>
      <c r="B12" s="15" t="s">
        <v>10</v>
      </c>
      <c r="C12" s="12">
        <v>15000</v>
      </c>
      <c r="D12" s="16">
        <v>15000</v>
      </c>
      <c r="E12" s="12">
        <v>14200</v>
      </c>
      <c r="F12" s="12">
        <v>10004</v>
      </c>
      <c r="G12" s="12">
        <v>14200</v>
      </c>
      <c r="H12" s="296"/>
    </row>
    <row r="13" spans="1:8" ht="15.75" customHeight="1">
      <c r="A13" s="4">
        <v>10</v>
      </c>
      <c r="B13" s="15" t="s">
        <v>11</v>
      </c>
      <c r="C13" s="12">
        <v>4800</v>
      </c>
      <c r="D13" s="16">
        <v>5800</v>
      </c>
      <c r="E13" s="12">
        <v>5000</v>
      </c>
      <c r="F13" s="12">
        <v>1448</v>
      </c>
      <c r="G13" s="12">
        <v>2900</v>
      </c>
      <c r="H13" s="307">
        <v>-2100</v>
      </c>
    </row>
    <row r="14" spans="1:8" ht="15.75" customHeight="1">
      <c r="A14" s="4">
        <v>11</v>
      </c>
      <c r="B14" s="21" t="s">
        <v>12</v>
      </c>
      <c r="C14" s="14">
        <v>0</v>
      </c>
      <c r="D14" s="16">
        <v>1171</v>
      </c>
      <c r="E14" s="14">
        <v>0</v>
      </c>
      <c r="F14" s="14">
        <v>598</v>
      </c>
      <c r="G14" s="14">
        <v>1974</v>
      </c>
      <c r="H14" s="308">
        <v>1974</v>
      </c>
    </row>
    <row r="15" spans="1:8" ht="15.75" customHeight="1">
      <c r="A15" s="4">
        <v>12</v>
      </c>
      <c r="B15" s="22" t="s">
        <v>13</v>
      </c>
      <c r="C15" s="23">
        <f aca="true" t="shared" si="0" ref="C15:H15">SUM(C4:C14)</f>
        <v>239700</v>
      </c>
      <c r="D15" s="23">
        <f t="shared" si="0"/>
        <v>241891</v>
      </c>
      <c r="E15" s="23">
        <f t="shared" si="0"/>
        <v>228500</v>
      </c>
      <c r="F15" s="23">
        <f t="shared" si="0"/>
        <v>171695</v>
      </c>
      <c r="G15" s="23">
        <f t="shared" si="0"/>
        <v>222288</v>
      </c>
      <c r="H15" s="146">
        <f t="shared" si="0"/>
        <v>-6212</v>
      </c>
    </row>
    <row r="16" spans="1:7" ht="10.5" customHeight="1">
      <c r="A16" s="13"/>
      <c r="B16" s="24"/>
      <c r="C16" s="25"/>
      <c r="D16" s="12"/>
      <c r="E16" s="25"/>
      <c r="F16" s="25"/>
      <c r="G16" s="25"/>
    </row>
    <row r="17" spans="1:8" ht="15.75" customHeight="1">
      <c r="A17" s="13">
        <v>13</v>
      </c>
      <c r="B17" s="26" t="s">
        <v>14</v>
      </c>
      <c r="C17" s="23">
        <v>3500</v>
      </c>
      <c r="D17" s="23">
        <v>1500</v>
      </c>
      <c r="E17" s="23">
        <v>3500</v>
      </c>
      <c r="F17" s="23">
        <v>1747</v>
      </c>
      <c r="G17" s="23">
        <v>2500</v>
      </c>
      <c r="H17" s="304">
        <v>-1000</v>
      </c>
    </row>
    <row r="18" spans="1:8" ht="11.25" customHeight="1">
      <c r="A18" s="13"/>
      <c r="B18" s="24"/>
      <c r="C18" s="27"/>
      <c r="D18" s="12"/>
      <c r="E18" s="27"/>
      <c r="F18" s="27"/>
      <c r="G18" s="318"/>
      <c r="H18" s="64"/>
    </row>
    <row r="19" spans="1:8" ht="15.75" customHeight="1">
      <c r="A19" s="13">
        <v>14</v>
      </c>
      <c r="B19" s="22" t="s">
        <v>15</v>
      </c>
      <c r="C19" s="23">
        <v>9500</v>
      </c>
      <c r="D19" s="23">
        <v>9500</v>
      </c>
      <c r="E19" s="23">
        <v>15000</v>
      </c>
      <c r="F19" s="23">
        <v>9686</v>
      </c>
      <c r="G19" s="319">
        <v>15000</v>
      </c>
      <c r="H19" s="193"/>
    </row>
    <row r="20" spans="1:7" ht="10.5" customHeight="1">
      <c r="A20" s="13"/>
      <c r="B20" s="17"/>
      <c r="C20" s="14"/>
      <c r="D20" s="12"/>
      <c r="E20" s="14"/>
      <c r="F20" s="14"/>
      <c r="G20" s="14"/>
    </row>
    <row r="21" spans="1:8" ht="15.75" customHeight="1">
      <c r="A21" s="4">
        <v>15</v>
      </c>
      <c r="B21" s="28" t="s">
        <v>16</v>
      </c>
      <c r="C21" s="23">
        <v>2000</v>
      </c>
      <c r="D21" s="23">
        <v>200</v>
      </c>
      <c r="E21" s="23">
        <v>2000</v>
      </c>
      <c r="F21" s="23">
        <v>3330</v>
      </c>
      <c r="G21" s="23">
        <v>4100</v>
      </c>
      <c r="H21" s="305">
        <v>2100</v>
      </c>
    </row>
    <row r="22" spans="1:7" ht="9.75" customHeight="1">
      <c r="A22" s="13"/>
      <c r="B22" s="29"/>
      <c r="C22" s="30"/>
      <c r="D22" s="12"/>
      <c r="E22" s="30"/>
      <c r="F22" s="30"/>
      <c r="G22" s="30"/>
    </row>
    <row r="23" spans="1:7" ht="15.75" customHeight="1">
      <c r="A23" s="13">
        <v>16</v>
      </c>
      <c r="B23" s="31" t="s">
        <v>17</v>
      </c>
      <c r="C23" s="23">
        <v>18000</v>
      </c>
      <c r="D23" s="23">
        <v>18000</v>
      </c>
      <c r="E23" s="23">
        <v>18000</v>
      </c>
      <c r="F23" s="23">
        <v>13752</v>
      </c>
      <c r="G23" s="23">
        <v>18000</v>
      </c>
    </row>
    <row r="24" spans="1:7" ht="15.75" customHeight="1">
      <c r="A24" s="4"/>
      <c r="B24" s="32"/>
      <c r="C24" s="25"/>
      <c r="D24" s="12"/>
      <c r="E24" s="25"/>
      <c r="F24" s="25"/>
      <c r="G24" s="25"/>
    </row>
    <row r="25" spans="1:7" ht="15.75" customHeight="1">
      <c r="A25" s="4">
        <v>17</v>
      </c>
      <c r="B25" s="28" t="s">
        <v>18</v>
      </c>
      <c r="C25" s="23">
        <v>3000</v>
      </c>
      <c r="D25" s="23">
        <v>3000</v>
      </c>
      <c r="E25" s="23">
        <v>5000</v>
      </c>
      <c r="F25" s="23">
        <v>2457</v>
      </c>
      <c r="G25" s="23">
        <v>5000</v>
      </c>
    </row>
    <row r="26" spans="1:7" ht="12" customHeight="1">
      <c r="A26" s="4"/>
      <c r="B26" s="33"/>
      <c r="C26" s="34"/>
      <c r="D26" s="12"/>
      <c r="E26" s="34"/>
      <c r="F26" s="34"/>
      <c r="G26" s="34"/>
    </row>
    <row r="27" spans="1:7" ht="15.75" customHeight="1">
      <c r="A27" s="4">
        <v>18</v>
      </c>
      <c r="B27" s="15" t="s">
        <v>19</v>
      </c>
      <c r="C27" s="14">
        <v>24000</v>
      </c>
      <c r="D27" s="14">
        <v>24000</v>
      </c>
      <c r="E27" s="14">
        <v>25000</v>
      </c>
      <c r="F27" s="14">
        <v>23803</v>
      </c>
      <c r="G27" s="14">
        <v>25000</v>
      </c>
    </row>
    <row r="28" spans="1:7" ht="15.75" customHeight="1">
      <c r="A28" s="13">
        <v>19</v>
      </c>
      <c r="B28" s="35" t="s">
        <v>20</v>
      </c>
      <c r="C28" s="14">
        <v>15000</v>
      </c>
      <c r="D28" s="14">
        <v>15000</v>
      </c>
      <c r="E28" s="14">
        <v>18000</v>
      </c>
      <c r="F28" s="14">
        <v>15391</v>
      </c>
      <c r="G28" s="14">
        <v>18000</v>
      </c>
    </row>
    <row r="29" spans="1:7" ht="15.75" customHeight="1">
      <c r="A29" s="4">
        <v>20</v>
      </c>
      <c r="B29" s="26" t="s">
        <v>21</v>
      </c>
      <c r="C29" s="36">
        <f>SUM(C26:C28)</f>
        <v>39000</v>
      </c>
      <c r="D29" s="36">
        <f>SUM(D26:D28)</f>
        <v>39000</v>
      </c>
      <c r="E29" s="36">
        <f>SUM(E26:E28)</f>
        <v>43000</v>
      </c>
      <c r="F29" s="36">
        <f>SUM(F26:F28)</f>
        <v>39194</v>
      </c>
      <c r="G29" s="36">
        <f>SUM(G26:G28)</f>
        <v>43000</v>
      </c>
    </row>
    <row r="30" spans="1:7" ht="10.5" customHeight="1">
      <c r="A30" s="4"/>
      <c r="B30" s="33"/>
      <c r="C30" s="14"/>
      <c r="D30" s="12"/>
      <c r="E30" s="14"/>
      <c r="F30" s="14"/>
      <c r="G30" s="14"/>
    </row>
    <row r="31" spans="1:7" ht="15.75" customHeight="1">
      <c r="A31" s="4">
        <v>21</v>
      </c>
      <c r="B31" s="29" t="s">
        <v>22</v>
      </c>
      <c r="C31" s="11">
        <v>20600</v>
      </c>
      <c r="D31" s="12">
        <v>20600</v>
      </c>
      <c r="E31" s="11">
        <v>0</v>
      </c>
      <c r="F31" s="11">
        <v>0</v>
      </c>
      <c r="G31" s="11">
        <v>0</v>
      </c>
    </row>
    <row r="32" spans="1:7" ht="15.75" customHeight="1">
      <c r="A32" s="4">
        <v>22</v>
      </c>
      <c r="B32" s="21" t="s">
        <v>23</v>
      </c>
      <c r="C32" s="14">
        <v>10000</v>
      </c>
      <c r="D32" s="12">
        <v>18000</v>
      </c>
      <c r="E32" s="14">
        <v>0</v>
      </c>
      <c r="F32" s="14">
        <v>0</v>
      </c>
      <c r="G32" s="14">
        <v>0</v>
      </c>
    </row>
    <row r="33" spans="1:7" ht="15.75" customHeight="1">
      <c r="A33" s="4">
        <v>23</v>
      </c>
      <c r="B33" s="29" t="s">
        <v>6</v>
      </c>
      <c r="C33" s="14">
        <v>5000</v>
      </c>
      <c r="D33" s="16">
        <v>500</v>
      </c>
      <c r="E33" s="14">
        <v>0</v>
      </c>
      <c r="F33" s="14">
        <v>0</v>
      </c>
      <c r="G33" s="14">
        <v>0</v>
      </c>
    </row>
    <row r="34" spans="1:7" ht="15.75" customHeight="1">
      <c r="A34" s="4">
        <v>24</v>
      </c>
      <c r="B34" s="29" t="s">
        <v>24</v>
      </c>
      <c r="C34" s="14">
        <v>3000</v>
      </c>
      <c r="D34" s="12">
        <v>7000</v>
      </c>
      <c r="E34" s="14">
        <v>0</v>
      </c>
      <c r="F34" s="14">
        <v>0</v>
      </c>
      <c r="G34" s="14">
        <v>0</v>
      </c>
    </row>
    <row r="35" spans="1:7" ht="15.75" customHeight="1">
      <c r="A35" s="4">
        <v>25</v>
      </c>
      <c r="B35" s="37" t="s">
        <v>25</v>
      </c>
      <c r="C35" s="23">
        <f>SUM(C31:C34)</f>
        <v>38600</v>
      </c>
      <c r="D35" s="23">
        <f>SUM(D31:D34)</f>
        <v>46100</v>
      </c>
      <c r="E35" s="23">
        <v>0</v>
      </c>
      <c r="F35" s="23">
        <v>0</v>
      </c>
      <c r="G35" s="23">
        <v>0</v>
      </c>
    </row>
    <row r="36" spans="1:7" ht="11.25" customHeight="1">
      <c r="A36" s="4"/>
      <c r="B36" s="29"/>
      <c r="C36" s="14"/>
      <c r="D36" s="12"/>
      <c r="E36" s="14"/>
      <c r="F36" s="14"/>
      <c r="G36" s="14"/>
    </row>
    <row r="37" spans="1:8" ht="15.75" customHeight="1">
      <c r="A37" s="4">
        <v>26</v>
      </c>
      <c r="B37" s="28" t="s">
        <v>125</v>
      </c>
      <c r="C37" s="38">
        <v>2000</v>
      </c>
      <c r="D37" s="23">
        <v>2500</v>
      </c>
      <c r="E37" s="38">
        <v>2000</v>
      </c>
      <c r="F37" s="38">
        <v>8640</v>
      </c>
      <c r="G37" s="38">
        <v>9000</v>
      </c>
      <c r="H37" s="309">
        <v>7000</v>
      </c>
    </row>
    <row r="38" spans="1:7" ht="9.75" customHeight="1">
      <c r="A38" s="4"/>
      <c r="B38" s="29"/>
      <c r="C38" s="14"/>
      <c r="D38" s="12"/>
      <c r="E38" s="14"/>
      <c r="F38" s="14"/>
      <c r="G38" s="14"/>
    </row>
    <row r="39" spans="1:7" ht="15.75" customHeight="1">
      <c r="A39" s="4">
        <v>27</v>
      </c>
      <c r="B39" s="21" t="s">
        <v>22</v>
      </c>
      <c r="C39" s="11">
        <v>20000</v>
      </c>
      <c r="D39" s="39">
        <v>20000</v>
      </c>
      <c r="E39" s="11">
        <v>19000</v>
      </c>
      <c r="F39" s="11">
        <v>11623</v>
      </c>
      <c r="G39" s="11">
        <v>19000</v>
      </c>
    </row>
    <row r="40" spans="1:7" ht="15.75" customHeight="1">
      <c r="A40" s="4">
        <v>28</v>
      </c>
      <c r="B40" s="21" t="s">
        <v>24</v>
      </c>
      <c r="C40" s="14">
        <v>3000</v>
      </c>
      <c r="D40" s="12">
        <v>3200</v>
      </c>
      <c r="E40" s="14">
        <v>3000</v>
      </c>
      <c r="F40" s="14">
        <v>2801</v>
      </c>
      <c r="G40" s="14">
        <v>3000</v>
      </c>
    </row>
    <row r="41" spans="1:8" ht="15.75" customHeight="1">
      <c r="A41" s="4">
        <v>29</v>
      </c>
      <c r="B41" s="21" t="s">
        <v>26</v>
      </c>
      <c r="C41" s="14">
        <v>3500</v>
      </c>
      <c r="D41" s="16">
        <v>2500</v>
      </c>
      <c r="E41" s="14">
        <v>3100</v>
      </c>
      <c r="F41" s="14">
        <v>5311</v>
      </c>
      <c r="G41" s="14">
        <v>5500</v>
      </c>
      <c r="H41" s="308">
        <v>2400</v>
      </c>
    </row>
    <row r="42" spans="1:8" ht="15.75" customHeight="1">
      <c r="A42" s="4">
        <v>30</v>
      </c>
      <c r="B42" s="37" t="s">
        <v>27</v>
      </c>
      <c r="C42" s="23">
        <f>SUM(C39:C41)</f>
        <v>26500</v>
      </c>
      <c r="D42" s="23">
        <f>SUM(D39:D41)</f>
        <v>25700</v>
      </c>
      <c r="E42" s="23">
        <f>SUM(E39:E41)</f>
        <v>25100</v>
      </c>
      <c r="F42" s="23">
        <f>SUM(F39:F41)</f>
        <v>19735</v>
      </c>
      <c r="G42" s="23">
        <f>SUM(G39:G41)</f>
        <v>27500</v>
      </c>
      <c r="H42" s="301">
        <v>2400</v>
      </c>
    </row>
    <row r="43" spans="1:7" ht="9.75" customHeight="1">
      <c r="A43" s="4"/>
      <c r="B43" s="29"/>
      <c r="C43" s="14"/>
      <c r="D43" s="12"/>
      <c r="E43" s="14"/>
      <c r="F43" s="14"/>
      <c r="G43" s="14"/>
    </row>
    <row r="44" spans="1:8" ht="15.75" customHeight="1">
      <c r="A44" s="4">
        <v>31</v>
      </c>
      <c r="B44" s="21" t="s">
        <v>28</v>
      </c>
      <c r="C44" s="14">
        <v>10000</v>
      </c>
      <c r="D44" s="16">
        <v>16000</v>
      </c>
      <c r="E44" s="14">
        <v>10000</v>
      </c>
      <c r="F44" s="14">
        <v>7127</v>
      </c>
      <c r="G44" s="14">
        <v>7127</v>
      </c>
      <c r="H44" s="308">
        <v>-2873</v>
      </c>
    </row>
    <row r="45" spans="1:7" ht="15.75" customHeight="1">
      <c r="A45" s="4">
        <v>32</v>
      </c>
      <c r="B45" s="29" t="s">
        <v>29</v>
      </c>
      <c r="C45" s="40">
        <v>500</v>
      </c>
      <c r="D45" s="16">
        <v>500</v>
      </c>
      <c r="E45" s="40">
        <v>500</v>
      </c>
      <c r="F45" s="40">
        <v>212</v>
      </c>
      <c r="G45" s="40">
        <v>500</v>
      </c>
    </row>
    <row r="46" spans="1:8" ht="15.75" customHeight="1">
      <c r="A46" s="4">
        <v>33</v>
      </c>
      <c r="B46" s="41" t="s">
        <v>30</v>
      </c>
      <c r="C46" s="23">
        <f>SUM(C44:C45)</f>
        <v>10500</v>
      </c>
      <c r="D46" s="23">
        <v>16500</v>
      </c>
      <c r="E46" s="23">
        <f>SUM(E43:E45)</f>
        <v>10500</v>
      </c>
      <c r="F46" s="23">
        <f>SUM(F43:F45)</f>
        <v>7339</v>
      </c>
      <c r="G46" s="23">
        <f>SUM(G43:G45)</f>
        <v>7627</v>
      </c>
      <c r="H46" s="146">
        <f>SUM(H43:H45)</f>
        <v>-2873</v>
      </c>
    </row>
    <row r="47" spans="1:7" ht="9.75" customHeight="1">
      <c r="A47" s="4"/>
      <c r="B47" s="42"/>
      <c r="C47" s="14"/>
      <c r="D47" s="12"/>
      <c r="E47" s="14"/>
      <c r="F47" s="14"/>
      <c r="G47" s="14"/>
    </row>
    <row r="48" spans="1:8" ht="15.75" customHeight="1">
      <c r="A48" s="4">
        <v>34</v>
      </c>
      <c r="B48" s="41" t="s">
        <v>31</v>
      </c>
      <c r="C48" s="23">
        <v>3000</v>
      </c>
      <c r="D48" s="23">
        <v>4000</v>
      </c>
      <c r="E48" s="23">
        <v>4000</v>
      </c>
      <c r="F48" s="23">
        <v>4656</v>
      </c>
      <c r="G48" s="23">
        <v>5000</v>
      </c>
      <c r="H48" s="305">
        <v>1000</v>
      </c>
    </row>
    <row r="49" spans="1:7" ht="15.75" customHeight="1">
      <c r="A49" s="1"/>
      <c r="B49" s="43"/>
      <c r="C49" s="44"/>
      <c r="D49" s="44"/>
      <c r="E49" s="44"/>
      <c r="F49" s="44"/>
      <c r="G49" s="44"/>
    </row>
    <row r="50" spans="1:7" ht="15.75" customHeight="1">
      <c r="A50" s="4"/>
      <c r="B50" s="45" t="s">
        <v>32</v>
      </c>
      <c r="C50" s="46" t="s">
        <v>0</v>
      </c>
      <c r="D50" s="47" t="s">
        <v>1</v>
      </c>
      <c r="E50" s="293" t="s">
        <v>122</v>
      </c>
      <c r="F50" s="293" t="s">
        <v>2</v>
      </c>
      <c r="G50" s="293" t="s">
        <v>153</v>
      </c>
    </row>
    <row r="51" spans="1:7" ht="15.75" customHeight="1">
      <c r="A51" s="4"/>
      <c r="B51" s="5"/>
      <c r="C51" s="48" t="s">
        <v>3</v>
      </c>
      <c r="D51" s="49" t="s">
        <v>3</v>
      </c>
      <c r="E51" s="8" t="s">
        <v>4</v>
      </c>
      <c r="F51" s="8" t="s">
        <v>121</v>
      </c>
      <c r="G51" s="8">
        <v>2013</v>
      </c>
    </row>
    <row r="52" spans="1:7" ht="9" customHeight="1">
      <c r="A52" s="4"/>
      <c r="B52" s="50"/>
      <c r="C52" s="12"/>
      <c r="D52" s="12"/>
      <c r="E52" s="12"/>
      <c r="F52" s="12"/>
      <c r="G52" s="12"/>
    </row>
    <row r="53" spans="1:8" ht="15.75" customHeight="1">
      <c r="A53" s="51">
        <v>35</v>
      </c>
      <c r="B53" s="29" t="s">
        <v>23</v>
      </c>
      <c r="C53" s="14">
        <v>4500</v>
      </c>
      <c r="D53" s="16">
        <v>5500</v>
      </c>
      <c r="E53" s="14">
        <v>5000</v>
      </c>
      <c r="F53" s="14">
        <v>3147</v>
      </c>
      <c r="G53" s="14">
        <v>3500</v>
      </c>
      <c r="H53" s="308">
        <v>-1500</v>
      </c>
    </row>
    <row r="54" spans="1:8" ht="15.75" customHeight="1">
      <c r="A54" s="4">
        <v>36</v>
      </c>
      <c r="B54" s="29" t="s">
        <v>127</v>
      </c>
      <c r="C54" s="14">
        <v>500</v>
      </c>
      <c r="D54" s="16">
        <v>500</v>
      </c>
      <c r="E54" s="14">
        <v>500</v>
      </c>
      <c r="F54" s="14">
        <v>2315</v>
      </c>
      <c r="G54" s="14">
        <v>2500</v>
      </c>
      <c r="H54" s="308">
        <v>2000</v>
      </c>
    </row>
    <row r="55" spans="1:7" ht="15.75" customHeight="1">
      <c r="A55" s="4">
        <v>37</v>
      </c>
      <c r="B55" s="10" t="s">
        <v>141</v>
      </c>
      <c r="C55" s="14">
        <v>12500</v>
      </c>
      <c r="D55" s="16">
        <v>12500</v>
      </c>
      <c r="E55" s="14">
        <v>14500</v>
      </c>
      <c r="F55" s="14">
        <v>13014</v>
      </c>
      <c r="G55" s="14">
        <v>14500</v>
      </c>
    </row>
    <row r="56" spans="1:7" ht="15.75" customHeight="1">
      <c r="A56" s="4"/>
      <c r="B56" s="21"/>
      <c r="C56" s="14"/>
      <c r="D56" s="16"/>
      <c r="E56" s="14"/>
      <c r="F56" s="14"/>
      <c r="G56" s="14"/>
    </row>
    <row r="57" spans="1:8" ht="15.75" customHeight="1">
      <c r="A57" s="4">
        <v>38</v>
      </c>
      <c r="B57" s="28" t="s">
        <v>33</v>
      </c>
      <c r="C57" s="23">
        <f aca="true" t="shared" si="1" ref="C57:H57">SUM(C53:C56)</f>
        <v>17500</v>
      </c>
      <c r="D57" s="23">
        <f t="shared" si="1"/>
        <v>18500</v>
      </c>
      <c r="E57" s="23">
        <f t="shared" si="1"/>
        <v>20000</v>
      </c>
      <c r="F57" s="23">
        <f t="shared" si="1"/>
        <v>18476</v>
      </c>
      <c r="G57" s="23">
        <f t="shared" si="1"/>
        <v>20500</v>
      </c>
      <c r="H57" s="146">
        <f t="shared" si="1"/>
        <v>500</v>
      </c>
    </row>
    <row r="58" spans="1:7" ht="9" customHeight="1">
      <c r="A58" s="4"/>
      <c r="B58" s="32"/>
      <c r="C58" s="12"/>
      <c r="D58" s="12"/>
      <c r="E58" s="12"/>
      <c r="F58" s="12"/>
      <c r="G58" s="12"/>
    </row>
    <row r="59" spans="1:7" ht="15.75" customHeight="1">
      <c r="A59" s="4">
        <v>39</v>
      </c>
      <c r="B59" s="52" t="s">
        <v>22</v>
      </c>
      <c r="C59" s="53">
        <v>13500</v>
      </c>
      <c r="D59" s="54">
        <v>12859</v>
      </c>
      <c r="E59" s="53">
        <v>12800</v>
      </c>
      <c r="F59" s="53">
        <v>8530</v>
      </c>
      <c r="G59" s="53">
        <v>12800</v>
      </c>
    </row>
    <row r="60" spans="1:8" ht="15.75" customHeight="1">
      <c r="A60" s="4">
        <v>40</v>
      </c>
      <c r="B60" s="52" t="s">
        <v>34</v>
      </c>
      <c r="C60" s="14">
        <v>8000</v>
      </c>
      <c r="D60" s="12">
        <v>8000</v>
      </c>
      <c r="E60" s="14">
        <v>7200</v>
      </c>
      <c r="F60" s="14">
        <v>7892</v>
      </c>
      <c r="G60" s="14">
        <v>8750</v>
      </c>
      <c r="H60" s="308">
        <v>1550</v>
      </c>
    </row>
    <row r="61" spans="1:8" ht="15.75" customHeight="1">
      <c r="A61" s="4">
        <v>41</v>
      </c>
      <c r="B61" s="52" t="s">
        <v>6</v>
      </c>
      <c r="C61" s="14">
        <v>1000</v>
      </c>
      <c r="D61" s="12">
        <v>500</v>
      </c>
      <c r="E61" s="14">
        <v>1000</v>
      </c>
      <c r="F61" s="14">
        <v>274</v>
      </c>
      <c r="G61" s="14">
        <v>300</v>
      </c>
      <c r="H61" s="308">
        <v>-700</v>
      </c>
    </row>
    <row r="62" spans="1:8" ht="15.75" customHeight="1">
      <c r="A62" s="4">
        <v>42</v>
      </c>
      <c r="B62" s="31" t="s">
        <v>35</v>
      </c>
      <c r="C62" s="23">
        <f aca="true" t="shared" si="2" ref="C62:H62">SUM(C59:C61)</f>
        <v>22500</v>
      </c>
      <c r="D62" s="23">
        <f t="shared" si="2"/>
        <v>21359</v>
      </c>
      <c r="E62" s="23">
        <f t="shared" si="2"/>
        <v>21000</v>
      </c>
      <c r="F62" s="23">
        <f t="shared" si="2"/>
        <v>16696</v>
      </c>
      <c r="G62" s="23">
        <f t="shared" si="2"/>
        <v>21850</v>
      </c>
      <c r="H62" s="23">
        <f t="shared" si="2"/>
        <v>850</v>
      </c>
    </row>
    <row r="63" spans="1:8" ht="10.5" customHeight="1">
      <c r="A63" s="4"/>
      <c r="B63" s="42"/>
      <c r="C63" s="55"/>
      <c r="D63" s="12"/>
      <c r="E63" s="55"/>
      <c r="F63" s="55"/>
      <c r="G63" s="55"/>
      <c r="H63" s="296"/>
    </row>
    <row r="64" spans="1:8" ht="15.75" customHeight="1">
      <c r="A64" s="51">
        <v>43</v>
      </c>
      <c r="B64" s="52" t="s">
        <v>22</v>
      </c>
      <c r="C64" s="40">
        <v>10000</v>
      </c>
      <c r="D64" s="40">
        <v>10000</v>
      </c>
      <c r="E64" s="40">
        <v>9500</v>
      </c>
      <c r="F64" s="40">
        <v>6928</v>
      </c>
      <c r="G64" s="40">
        <v>9500</v>
      </c>
      <c r="H64" s="296"/>
    </row>
    <row r="65" spans="1:8" ht="15.75" customHeight="1">
      <c r="A65" s="4">
        <v>44</v>
      </c>
      <c r="B65" s="29" t="s">
        <v>23</v>
      </c>
      <c r="C65" s="14">
        <v>5000</v>
      </c>
      <c r="D65" s="14">
        <v>5000</v>
      </c>
      <c r="E65" s="14">
        <v>4500</v>
      </c>
      <c r="F65" s="14">
        <v>5518</v>
      </c>
      <c r="G65" s="14">
        <v>6000</v>
      </c>
      <c r="H65" s="308">
        <v>1500</v>
      </c>
    </row>
    <row r="66" spans="1:8" ht="15.75" customHeight="1">
      <c r="A66" s="4">
        <v>45</v>
      </c>
      <c r="B66" s="29" t="s">
        <v>149</v>
      </c>
      <c r="C66" s="14">
        <v>2000</v>
      </c>
      <c r="D66" s="56">
        <v>2800</v>
      </c>
      <c r="E66" s="14">
        <v>2000</v>
      </c>
      <c r="F66" s="14">
        <v>1620</v>
      </c>
      <c r="G66" s="14">
        <v>2000</v>
      </c>
      <c r="H66" s="296"/>
    </row>
    <row r="67" spans="1:8" ht="15.75" customHeight="1">
      <c r="A67" s="4">
        <v>46</v>
      </c>
      <c r="B67" s="41" t="s">
        <v>36</v>
      </c>
      <c r="C67" s="23">
        <f aca="true" t="shared" si="3" ref="C67:H67">SUM(C64:C66)</f>
        <v>17000</v>
      </c>
      <c r="D67" s="23">
        <f t="shared" si="3"/>
        <v>17800</v>
      </c>
      <c r="E67" s="23">
        <f t="shared" si="3"/>
        <v>16000</v>
      </c>
      <c r="F67" s="23">
        <f t="shared" si="3"/>
        <v>14066</v>
      </c>
      <c r="G67" s="23">
        <f t="shared" si="3"/>
        <v>17500</v>
      </c>
      <c r="H67" s="23">
        <f t="shared" si="3"/>
        <v>1500</v>
      </c>
    </row>
    <row r="68" spans="1:8" ht="11.25" customHeight="1">
      <c r="A68" s="4"/>
      <c r="B68" s="29"/>
      <c r="C68" s="14"/>
      <c r="D68" s="12"/>
      <c r="E68" s="14"/>
      <c r="F68" s="14"/>
      <c r="G68" s="14"/>
      <c r="H68" s="296"/>
    </row>
    <row r="69" spans="1:8" ht="15.75" customHeight="1">
      <c r="A69" s="4">
        <v>47</v>
      </c>
      <c r="B69" s="29" t="s">
        <v>23</v>
      </c>
      <c r="C69" s="14">
        <v>2000</v>
      </c>
      <c r="D69" s="57">
        <v>2000</v>
      </c>
      <c r="E69" s="14">
        <v>2000</v>
      </c>
      <c r="F69" s="14">
        <v>2819</v>
      </c>
      <c r="G69" s="14">
        <v>3000</v>
      </c>
      <c r="H69" s="308">
        <v>1000</v>
      </c>
    </row>
    <row r="70" spans="1:8" ht="15.75" customHeight="1">
      <c r="A70" s="51">
        <v>48</v>
      </c>
      <c r="B70" s="29" t="s">
        <v>150</v>
      </c>
      <c r="C70" s="14">
        <v>1000</v>
      </c>
      <c r="D70" s="57">
        <v>500</v>
      </c>
      <c r="E70" s="14">
        <v>1000</v>
      </c>
      <c r="F70" s="14">
        <v>392</v>
      </c>
      <c r="G70" s="14">
        <v>400</v>
      </c>
      <c r="H70" s="308">
        <v>-600</v>
      </c>
    </row>
    <row r="71" spans="1:8" ht="15.75" customHeight="1">
      <c r="A71" s="4">
        <v>49</v>
      </c>
      <c r="B71" s="29" t="s">
        <v>143</v>
      </c>
      <c r="C71" s="14">
        <v>500</v>
      </c>
      <c r="D71" s="57">
        <v>500</v>
      </c>
      <c r="E71" s="14">
        <v>1000</v>
      </c>
      <c r="F71" s="14">
        <v>500</v>
      </c>
      <c r="G71" s="14">
        <v>1000</v>
      </c>
      <c r="H71" s="296"/>
    </row>
    <row r="72" spans="1:8" ht="15.75" customHeight="1">
      <c r="A72" s="4">
        <v>50</v>
      </c>
      <c r="B72" s="41" t="s">
        <v>37</v>
      </c>
      <c r="C72" s="58">
        <f aca="true" t="shared" si="4" ref="C72:H72">SUM(C69:C71)</f>
        <v>3500</v>
      </c>
      <c r="D72" s="58">
        <f t="shared" si="4"/>
        <v>3000</v>
      </c>
      <c r="E72" s="58">
        <f t="shared" si="4"/>
        <v>4000</v>
      </c>
      <c r="F72" s="58">
        <f t="shared" si="4"/>
        <v>3711</v>
      </c>
      <c r="G72" s="58">
        <f t="shared" si="4"/>
        <v>4400</v>
      </c>
      <c r="H72" s="58">
        <f t="shared" si="4"/>
        <v>400</v>
      </c>
    </row>
    <row r="73" spans="1:8" ht="9.75" customHeight="1">
      <c r="A73" s="4"/>
      <c r="B73" s="32"/>
      <c r="C73" s="25"/>
      <c r="D73" s="12"/>
      <c r="E73" s="25"/>
      <c r="F73" s="25"/>
      <c r="G73" s="25"/>
      <c r="H73" s="296"/>
    </row>
    <row r="74" spans="1:8" ht="15.75" customHeight="1">
      <c r="A74" s="4">
        <v>51</v>
      </c>
      <c r="B74" s="50" t="s">
        <v>38</v>
      </c>
      <c r="C74" s="14">
        <v>8000</v>
      </c>
      <c r="D74" s="56">
        <v>9000</v>
      </c>
      <c r="E74" s="14">
        <v>7200</v>
      </c>
      <c r="F74" s="14">
        <v>8459</v>
      </c>
      <c r="G74" s="14">
        <v>9000</v>
      </c>
      <c r="H74" s="308">
        <v>1800</v>
      </c>
    </row>
    <row r="75" spans="1:8" ht="15.75" customHeight="1">
      <c r="A75" s="4">
        <v>52</v>
      </c>
      <c r="B75" s="50" t="s">
        <v>39</v>
      </c>
      <c r="C75" s="14">
        <v>1000</v>
      </c>
      <c r="D75" s="56">
        <v>500</v>
      </c>
      <c r="E75" s="14">
        <v>1000</v>
      </c>
      <c r="F75" s="14">
        <v>245</v>
      </c>
      <c r="G75" s="14">
        <v>300</v>
      </c>
      <c r="H75" s="308">
        <v>-700</v>
      </c>
    </row>
    <row r="76" spans="1:8" ht="15.75" customHeight="1">
      <c r="A76" s="4">
        <v>53</v>
      </c>
      <c r="B76" s="50" t="s">
        <v>40</v>
      </c>
      <c r="C76" s="14">
        <v>500</v>
      </c>
      <c r="D76" s="56">
        <v>0</v>
      </c>
      <c r="E76" s="14">
        <v>500</v>
      </c>
      <c r="F76" s="14">
        <v>0</v>
      </c>
      <c r="G76" s="14">
        <v>0</v>
      </c>
      <c r="H76" s="308">
        <v>-500</v>
      </c>
    </row>
    <row r="77" spans="1:8" ht="15.75" customHeight="1">
      <c r="A77" s="4">
        <v>54</v>
      </c>
      <c r="B77" s="22" t="s">
        <v>41</v>
      </c>
      <c r="C77" s="58">
        <f aca="true" t="shared" si="5" ref="C77:H77">SUM(C74:C76)</f>
        <v>9500</v>
      </c>
      <c r="D77" s="58">
        <f t="shared" si="5"/>
        <v>9500</v>
      </c>
      <c r="E77" s="58">
        <f t="shared" si="5"/>
        <v>8700</v>
      </c>
      <c r="F77" s="58">
        <f t="shared" si="5"/>
        <v>8704</v>
      </c>
      <c r="G77" s="58">
        <f t="shared" si="5"/>
        <v>9300</v>
      </c>
      <c r="H77" s="49">
        <f t="shared" si="5"/>
        <v>600</v>
      </c>
    </row>
    <row r="78" spans="1:7" ht="7.5" customHeight="1">
      <c r="A78" s="4"/>
      <c r="B78" s="33"/>
      <c r="C78" s="14"/>
      <c r="D78" s="12"/>
      <c r="E78" s="14"/>
      <c r="F78" s="14"/>
      <c r="G78" s="14"/>
    </row>
    <row r="79" spans="1:8" ht="15.75" customHeight="1">
      <c r="A79" s="59">
        <v>55</v>
      </c>
      <c r="B79" s="60" t="s">
        <v>148</v>
      </c>
      <c r="C79" s="58">
        <v>2500</v>
      </c>
      <c r="D79" s="58">
        <v>1500</v>
      </c>
      <c r="E79" s="58">
        <v>10000</v>
      </c>
      <c r="F79" s="58">
        <v>0</v>
      </c>
      <c r="G79" s="58">
        <v>10000</v>
      </c>
      <c r="H79" s="314"/>
    </row>
    <row r="80" spans="1:7" ht="9" customHeight="1">
      <c r="A80" s="4"/>
      <c r="B80" s="29"/>
      <c r="C80" s="14"/>
      <c r="D80" s="12"/>
      <c r="E80" s="14"/>
      <c r="F80" s="14"/>
      <c r="G80" s="14"/>
    </row>
    <row r="81" spans="1:8" ht="15.75" customHeight="1">
      <c r="A81" s="4">
        <v>56</v>
      </c>
      <c r="B81" s="41" t="s">
        <v>42</v>
      </c>
      <c r="C81" s="36">
        <v>500</v>
      </c>
      <c r="D81" s="23">
        <v>500</v>
      </c>
      <c r="E81" s="36">
        <v>500</v>
      </c>
      <c r="F81" s="36">
        <v>148</v>
      </c>
      <c r="G81" s="36">
        <v>200</v>
      </c>
      <c r="H81" s="310">
        <v>-300</v>
      </c>
    </row>
    <row r="82" spans="1:7" ht="7.5" customHeight="1">
      <c r="A82" s="4"/>
      <c r="B82" s="32"/>
      <c r="C82" s="25"/>
      <c r="D82" s="12"/>
      <c r="E82" s="25"/>
      <c r="F82" s="25"/>
      <c r="G82" s="25"/>
    </row>
    <row r="83" spans="1:8" ht="15.75" customHeight="1">
      <c r="A83" s="4">
        <v>57</v>
      </c>
      <c r="B83" s="50" t="s">
        <v>23</v>
      </c>
      <c r="C83" s="14">
        <v>2500</v>
      </c>
      <c r="D83" s="16">
        <v>2000</v>
      </c>
      <c r="E83" s="14">
        <v>2200</v>
      </c>
      <c r="F83" s="14">
        <v>1037</v>
      </c>
      <c r="G83" s="14">
        <v>1050</v>
      </c>
      <c r="H83" s="308">
        <v>-1150</v>
      </c>
    </row>
    <row r="84" spans="1:8" ht="15.75" customHeight="1">
      <c r="A84" s="4">
        <v>58</v>
      </c>
      <c r="B84" s="29" t="s">
        <v>144</v>
      </c>
      <c r="C84" s="11">
        <v>2000</v>
      </c>
      <c r="D84" s="16">
        <v>1500</v>
      </c>
      <c r="E84" s="11">
        <v>1800</v>
      </c>
      <c r="F84" s="11">
        <v>1907</v>
      </c>
      <c r="G84" s="11">
        <v>2300</v>
      </c>
      <c r="H84" s="308">
        <v>500</v>
      </c>
    </row>
    <row r="85" spans="1:8" ht="15.75" customHeight="1">
      <c r="A85" s="4">
        <v>59</v>
      </c>
      <c r="B85" s="22" t="s">
        <v>43</v>
      </c>
      <c r="C85" s="58">
        <f aca="true" t="shared" si="6" ref="C85:H85">SUM(C83:C84)</f>
        <v>4500</v>
      </c>
      <c r="D85" s="58">
        <f t="shared" si="6"/>
        <v>3500</v>
      </c>
      <c r="E85" s="58">
        <f t="shared" si="6"/>
        <v>4000</v>
      </c>
      <c r="F85" s="58">
        <f t="shared" si="6"/>
        <v>2944</v>
      </c>
      <c r="G85" s="58">
        <f t="shared" si="6"/>
        <v>3350</v>
      </c>
      <c r="H85" s="49">
        <f t="shared" si="6"/>
        <v>-650</v>
      </c>
    </row>
    <row r="86" spans="1:8" ht="15.75" customHeight="1">
      <c r="A86" s="4"/>
      <c r="B86" s="29"/>
      <c r="C86" s="14"/>
      <c r="D86" s="12"/>
      <c r="E86" s="14"/>
      <c r="F86" s="14"/>
      <c r="G86" s="14"/>
      <c r="H86" s="296"/>
    </row>
    <row r="87" spans="1:8" ht="15.75" customHeight="1">
      <c r="A87" s="4">
        <v>60</v>
      </c>
      <c r="B87" s="10" t="s">
        <v>22</v>
      </c>
      <c r="C87" s="11">
        <v>105000</v>
      </c>
      <c r="D87" s="11">
        <v>105000</v>
      </c>
      <c r="E87" s="11">
        <v>99700</v>
      </c>
      <c r="F87" s="11">
        <v>89901</v>
      </c>
      <c r="G87" s="11">
        <v>111200</v>
      </c>
      <c r="H87" s="308">
        <v>11500</v>
      </c>
    </row>
    <row r="88" spans="1:8" ht="15.75" customHeight="1">
      <c r="A88" s="4">
        <v>61</v>
      </c>
      <c r="B88" s="35" t="s">
        <v>34</v>
      </c>
      <c r="C88" s="14">
        <v>12000</v>
      </c>
      <c r="D88" s="14">
        <v>12000</v>
      </c>
      <c r="E88" s="14">
        <v>10800</v>
      </c>
      <c r="F88" s="14">
        <v>9848</v>
      </c>
      <c r="G88" s="14">
        <v>10900</v>
      </c>
      <c r="H88" s="308">
        <v>100</v>
      </c>
    </row>
    <row r="89" spans="1:8" ht="15.75" customHeight="1">
      <c r="A89" s="4">
        <v>62</v>
      </c>
      <c r="B89" s="29" t="s">
        <v>6</v>
      </c>
      <c r="C89" s="14">
        <v>2000</v>
      </c>
      <c r="D89" s="57">
        <v>500</v>
      </c>
      <c r="E89" s="14">
        <v>1500</v>
      </c>
      <c r="F89" s="14">
        <v>691</v>
      </c>
      <c r="G89" s="14">
        <v>800</v>
      </c>
      <c r="H89" s="308">
        <v>-700</v>
      </c>
    </row>
    <row r="90" spans="1:8" ht="15.75" customHeight="1">
      <c r="A90" s="4">
        <v>63</v>
      </c>
      <c r="B90" s="61" t="s">
        <v>129</v>
      </c>
      <c r="C90" s="14">
        <v>2000</v>
      </c>
      <c r="D90" s="57">
        <v>2000</v>
      </c>
      <c r="E90" s="14">
        <v>2000</v>
      </c>
      <c r="F90" s="14">
        <v>2541</v>
      </c>
      <c r="G90" s="14">
        <v>2700</v>
      </c>
      <c r="H90" s="308">
        <v>700</v>
      </c>
    </row>
    <row r="91" spans="1:8" ht="15.75" customHeight="1">
      <c r="A91" s="4">
        <v>64</v>
      </c>
      <c r="B91" s="61" t="s">
        <v>44</v>
      </c>
      <c r="C91" s="14">
        <v>20000</v>
      </c>
      <c r="D91" s="57">
        <v>5705</v>
      </c>
      <c r="E91" s="14">
        <v>8000</v>
      </c>
      <c r="F91" s="14">
        <v>9907</v>
      </c>
      <c r="G91" s="14">
        <v>9907</v>
      </c>
      <c r="H91" s="314">
        <v>1907</v>
      </c>
    </row>
    <row r="92" spans="1:8" ht="15.75" customHeight="1">
      <c r="A92" s="4">
        <v>65</v>
      </c>
      <c r="B92" s="62" t="s">
        <v>45</v>
      </c>
      <c r="C92" s="23">
        <f aca="true" t="shared" si="7" ref="C92:H92">SUM(C87:C91)</f>
        <v>141000</v>
      </c>
      <c r="D92" s="23">
        <f t="shared" si="7"/>
        <v>125205</v>
      </c>
      <c r="E92" s="23">
        <f t="shared" si="7"/>
        <v>122000</v>
      </c>
      <c r="F92" s="23">
        <f t="shared" si="7"/>
        <v>112888</v>
      </c>
      <c r="G92" s="23">
        <f t="shared" si="7"/>
        <v>135507</v>
      </c>
      <c r="H92" s="146">
        <f t="shared" si="7"/>
        <v>13507</v>
      </c>
    </row>
    <row r="93" spans="1:8" ht="8.25" customHeight="1">
      <c r="A93" s="4"/>
      <c r="B93" s="50"/>
      <c r="C93" s="14"/>
      <c r="D93" s="12"/>
      <c r="E93" s="14"/>
      <c r="F93" s="14"/>
      <c r="G93" s="14"/>
      <c r="H93" s="296"/>
    </row>
    <row r="94" spans="1:8" ht="15.75" customHeight="1">
      <c r="A94" s="13">
        <v>66</v>
      </c>
      <c r="B94" s="52" t="s">
        <v>46</v>
      </c>
      <c r="C94" s="63">
        <v>2000</v>
      </c>
      <c r="D94" s="57">
        <v>2000</v>
      </c>
      <c r="E94" s="63">
        <v>2000</v>
      </c>
      <c r="F94" s="63">
        <v>1759</v>
      </c>
      <c r="G94" s="63">
        <v>2000</v>
      </c>
      <c r="H94" s="296"/>
    </row>
    <row r="95" spans="1:8" ht="15.75" customHeight="1">
      <c r="A95" s="4">
        <v>67</v>
      </c>
      <c r="B95" s="61" t="s">
        <v>151</v>
      </c>
      <c r="C95" s="11">
        <v>2000</v>
      </c>
      <c r="D95" s="57">
        <v>0</v>
      </c>
      <c r="E95" s="11">
        <v>2000</v>
      </c>
      <c r="F95" s="11">
        <v>5129</v>
      </c>
      <c r="G95" s="11">
        <v>5500</v>
      </c>
      <c r="H95" s="308">
        <v>3500</v>
      </c>
    </row>
    <row r="96" spans="1:7" ht="15.75" customHeight="1">
      <c r="A96" s="4">
        <v>68</v>
      </c>
      <c r="B96" s="21" t="s">
        <v>47</v>
      </c>
      <c r="C96" s="11">
        <v>45000</v>
      </c>
      <c r="D96" s="57">
        <v>45000</v>
      </c>
      <c r="E96" s="11">
        <v>45000</v>
      </c>
      <c r="F96" s="11">
        <v>37633</v>
      </c>
      <c r="G96" s="11">
        <v>45000</v>
      </c>
    </row>
    <row r="97" spans="1:7" ht="15.75" customHeight="1">
      <c r="A97" s="4">
        <v>69</v>
      </c>
      <c r="B97" s="50" t="s">
        <v>48</v>
      </c>
      <c r="C97" s="11">
        <v>20000</v>
      </c>
      <c r="D97" s="57">
        <v>20000</v>
      </c>
      <c r="E97" s="11">
        <v>20000</v>
      </c>
      <c r="F97" s="11"/>
      <c r="G97" s="11">
        <v>20000</v>
      </c>
    </row>
    <row r="98" spans="1:8" ht="15.75" customHeight="1">
      <c r="A98" s="4">
        <v>70</v>
      </c>
      <c r="B98" s="31" t="s">
        <v>49</v>
      </c>
      <c r="C98" s="23">
        <f aca="true" t="shared" si="8" ref="C98:H98">SUM(C94:C97)</f>
        <v>69000</v>
      </c>
      <c r="D98" s="23">
        <f t="shared" si="8"/>
        <v>67000</v>
      </c>
      <c r="E98" s="23">
        <f t="shared" si="8"/>
        <v>69000</v>
      </c>
      <c r="F98" s="23">
        <f t="shared" si="8"/>
        <v>44521</v>
      </c>
      <c r="G98" s="23">
        <f t="shared" si="8"/>
        <v>72500</v>
      </c>
      <c r="H98" s="146">
        <f t="shared" si="8"/>
        <v>3500</v>
      </c>
    </row>
    <row r="99" spans="1:7" ht="15.75" customHeight="1">
      <c r="A99" s="4"/>
      <c r="B99" s="45" t="s">
        <v>32</v>
      </c>
      <c r="C99" s="46" t="s">
        <v>0</v>
      </c>
      <c r="D99" s="47" t="s">
        <v>1</v>
      </c>
      <c r="E99" s="293" t="s">
        <v>122</v>
      </c>
      <c r="F99" s="293" t="s">
        <v>2</v>
      </c>
      <c r="G99" s="293" t="s">
        <v>153</v>
      </c>
    </row>
    <row r="100" spans="1:7" ht="15.75" customHeight="1">
      <c r="A100" s="4"/>
      <c r="B100" s="5"/>
      <c r="C100" s="48" t="s">
        <v>3</v>
      </c>
      <c r="D100" s="49" t="s">
        <v>3</v>
      </c>
      <c r="E100" s="8" t="s">
        <v>4</v>
      </c>
      <c r="F100" s="8" t="s">
        <v>121</v>
      </c>
      <c r="G100" s="8">
        <v>2013</v>
      </c>
    </row>
    <row r="101" spans="1:7" ht="11.25" customHeight="1">
      <c r="A101" s="4"/>
      <c r="B101" s="42"/>
      <c r="C101" s="12"/>
      <c r="D101" s="12"/>
      <c r="E101" s="12"/>
      <c r="F101" s="12"/>
      <c r="G101" s="12"/>
    </row>
    <row r="102" spans="1:9" ht="15.75" customHeight="1">
      <c r="A102" s="4">
        <v>71</v>
      </c>
      <c r="B102" s="21" t="s">
        <v>22</v>
      </c>
      <c r="C102" s="18">
        <v>50000</v>
      </c>
      <c r="D102" s="57">
        <v>50000</v>
      </c>
      <c r="E102" s="18">
        <v>47500</v>
      </c>
      <c r="F102" s="18">
        <v>41191</v>
      </c>
      <c r="G102" s="18">
        <v>53900</v>
      </c>
      <c r="H102" s="311">
        <v>6400</v>
      </c>
      <c r="I102" s="312"/>
    </row>
    <row r="103" spans="1:9" ht="15.75" customHeight="1">
      <c r="A103" s="76">
        <v>72</v>
      </c>
      <c r="B103" s="52" t="s">
        <v>34</v>
      </c>
      <c r="C103" s="66">
        <v>2000</v>
      </c>
      <c r="D103" s="57">
        <v>3000</v>
      </c>
      <c r="E103" s="66">
        <v>2000</v>
      </c>
      <c r="F103" s="66">
        <v>2292</v>
      </c>
      <c r="G103" s="66">
        <v>3500</v>
      </c>
      <c r="H103" s="313">
        <v>1500</v>
      </c>
      <c r="I103" s="312"/>
    </row>
    <row r="104" spans="1:9" ht="15.75" customHeight="1">
      <c r="A104" s="4">
        <v>73</v>
      </c>
      <c r="B104" s="52" t="s">
        <v>6</v>
      </c>
      <c r="C104" s="66">
        <v>3000</v>
      </c>
      <c r="D104" s="57">
        <v>2000</v>
      </c>
      <c r="E104" s="66">
        <v>2700</v>
      </c>
      <c r="F104" s="66">
        <v>2000</v>
      </c>
      <c r="G104" s="66">
        <v>2000</v>
      </c>
      <c r="H104" s="313">
        <v>-700</v>
      </c>
      <c r="I104" s="312"/>
    </row>
    <row r="105" spans="1:9" ht="15.75" customHeight="1">
      <c r="A105" s="4">
        <v>74</v>
      </c>
      <c r="B105" s="61" t="s">
        <v>130</v>
      </c>
      <c r="C105" s="66">
        <v>1500</v>
      </c>
      <c r="D105" s="57">
        <v>1500</v>
      </c>
      <c r="E105" s="66">
        <v>1300</v>
      </c>
      <c r="F105" s="66">
        <v>2327</v>
      </c>
      <c r="G105" s="66">
        <v>2500</v>
      </c>
      <c r="H105" s="313">
        <v>1200</v>
      </c>
      <c r="I105" s="312"/>
    </row>
    <row r="106" spans="1:8" ht="15.75" customHeight="1">
      <c r="A106" s="4">
        <v>75</v>
      </c>
      <c r="B106" s="60" t="s">
        <v>50</v>
      </c>
      <c r="C106" s="23">
        <f aca="true" t="shared" si="9" ref="C106:H106">SUM(C102:C105)</f>
        <v>56500</v>
      </c>
      <c r="D106" s="23">
        <f t="shared" si="9"/>
        <v>56500</v>
      </c>
      <c r="E106" s="23">
        <f t="shared" si="9"/>
        <v>53500</v>
      </c>
      <c r="F106" s="23">
        <f t="shared" si="9"/>
        <v>47810</v>
      </c>
      <c r="G106" s="23">
        <f t="shared" si="9"/>
        <v>61900</v>
      </c>
      <c r="H106" s="146">
        <f t="shared" si="9"/>
        <v>8400</v>
      </c>
    </row>
    <row r="107" spans="1:7" ht="10.5" customHeight="1">
      <c r="A107" s="4"/>
      <c r="B107" s="32"/>
      <c r="C107" s="14"/>
      <c r="D107" s="12"/>
      <c r="E107" s="14"/>
      <c r="F107" s="14"/>
      <c r="G107" s="14"/>
    </row>
    <row r="108" spans="1:8" ht="15.75" customHeight="1">
      <c r="A108" s="4">
        <v>76</v>
      </c>
      <c r="B108" s="41" t="s">
        <v>51</v>
      </c>
      <c r="C108" s="38">
        <v>4500</v>
      </c>
      <c r="D108" s="23">
        <v>4500</v>
      </c>
      <c r="E108" s="38">
        <v>4500</v>
      </c>
      <c r="F108" s="38">
        <v>2500</v>
      </c>
      <c r="G108" s="38">
        <v>900</v>
      </c>
      <c r="H108" s="315">
        <v>-3600</v>
      </c>
    </row>
    <row r="109" spans="1:7" ht="11.25" customHeight="1">
      <c r="A109" s="4"/>
      <c r="B109" s="10"/>
      <c r="C109" s="25"/>
      <c r="D109" s="12"/>
      <c r="E109" s="25"/>
      <c r="F109" s="25"/>
      <c r="G109" s="25"/>
    </row>
    <row r="110" spans="1:8" ht="15.75" customHeight="1">
      <c r="A110" s="4">
        <v>77</v>
      </c>
      <c r="B110" s="31" t="s">
        <v>52</v>
      </c>
      <c r="C110" s="36">
        <v>2500</v>
      </c>
      <c r="D110" s="23">
        <v>1500</v>
      </c>
      <c r="E110" s="36">
        <v>2500</v>
      </c>
      <c r="F110" s="36">
        <v>0</v>
      </c>
      <c r="G110" s="36">
        <v>0</v>
      </c>
      <c r="H110" s="310">
        <v>-2500</v>
      </c>
    </row>
    <row r="111" spans="1:7" ht="11.25" customHeight="1">
      <c r="A111" s="4"/>
      <c r="B111" s="29"/>
      <c r="C111" s="14"/>
      <c r="D111" s="12"/>
      <c r="E111" s="14"/>
      <c r="F111" s="14"/>
      <c r="G111" s="14"/>
    </row>
    <row r="112" spans="1:8" ht="15.75" customHeight="1">
      <c r="A112" s="4">
        <v>78</v>
      </c>
      <c r="B112" s="31" t="s">
        <v>53</v>
      </c>
      <c r="C112" s="38">
        <v>500</v>
      </c>
      <c r="D112" s="23">
        <v>0</v>
      </c>
      <c r="E112" s="38">
        <v>500</v>
      </c>
      <c r="F112" s="38">
        <v>0</v>
      </c>
      <c r="G112" s="38">
        <v>40</v>
      </c>
      <c r="H112" s="309">
        <v>-460</v>
      </c>
    </row>
    <row r="113" spans="1:7" ht="11.25" customHeight="1">
      <c r="A113" s="64"/>
      <c r="B113" s="67"/>
      <c r="C113" s="65"/>
      <c r="D113" s="68"/>
      <c r="E113" s="65"/>
      <c r="F113" s="65"/>
      <c r="G113" s="65"/>
    </row>
    <row r="114" spans="1:8" ht="15.75" customHeight="1">
      <c r="A114" s="4">
        <v>79</v>
      </c>
      <c r="B114" s="15" t="s">
        <v>142</v>
      </c>
      <c r="C114" s="12">
        <v>450000</v>
      </c>
      <c r="D114" s="12">
        <v>450000</v>
      </c>
      <c r="E114" s="12">
        <v>452000</v>
      </c>
      <c r="F114" s="12">
        <v>414532</v>
      </c>
      <c r="G114" s="12">
        <v>481121</v>
      </c>
      <c r="H114" s="306">
        <v>29121</v>
      </c>
    </row>
    <row r="115" spans="1:7" ht="15.75" customHeight="1">
      <c r="A115" s="4"/>
      <c r="B115" s="50"/>
      <c r="C115" s="12"/>
      <c r="D115" s="12"/>
      <c r="E115" s="12"/>
      <c r="F115" s="12"/>
      <c r="G115" s="12"/>
    </row>
    <row r="116" spans="1:8" ht="15.75" customHeight="1">
      <c r="A116" s="4">
        <v>80</v>
      </c>
      <c r="B116" s="22" t="s">
        <v>54</v>
      </c>
      <c r="C116" s="23">
        <f>SUM(C114:C115)</f>
        <v>450000</v>
      </c>
      <c r="D116" s="23">
        <f>SUM(D114:D115)</f>
        <v>450000</v>
      </c>
      <c r="E116" s="23">
        <f>SUM(E114:E115)</f>
        <v>452000</v>
      </c>
      <c r="F116" s="23">
        <f>SUM(F114:F115)</f>
        <v>414532</v>
      </c>
      <c r="G116" s="23">
        <f>SUM(G114:G115)</f>
        <v>481121</v>
      </c>
      <c r="H116" s="296">
        <v>29121</v>
      </c>
    </row>
    <row r="117" spans="1:7" ht="15.75" customHeight="1">
      <c r="A117" s="4"/>
      <c r="B117" s="61"/>
      <c r="C117" s="12"/>
      <c r="D117" s="12"/>
      <c r="E117" s="12"/>
      <c r="F117" s="12"/>
      <c r="G117" s="12"/>
    </row>
    <row r="118" spans="1:8" ht="15.75" customHeight="1">
      <c r="A118" s="4">
        <v>81</v>
      </c>
      <c r="B118" s="69" t="s">
        <v>55</v>
      </c>
      <c r="C118" s="12"/>
      <c r="D118" s="12"/>
      <c r="E118" s="70">
        <v>25441</v>
      </c>
      <c r="F118" s="70">
        <v>25705</v>
      </c>
      <c r="G118" s="70">
        <v>25705</v>
      </c>
      <c r="H118" s="298">
        <v>264</v>
      </c>
    </row>
    <row r="119" spans="1:7" ht="15.75" customHeight="1">
      <c r="A119" s="4"/>
      <c r="B119" s="69"/>
      <c r="C119" s="12"/>
      <c r="D119" s="12"/>
      <c r="E119" s="70"/>
      <c r="F119" s="70"/>
      <c r="G119" s="70"/>
    </row>
    <row r="120" spans="1:8" ht="15.75" customHeight="1">
      <c r="A120" s="4">
        <v>82</v>
      </c>
      <c r="B120" s="69" t="s">
        <v>128</v>
      </c>
      <c r="C120" s="12"/>
      <c r="D120" s="12"/>
      <c r="E120" s="70">
        <v>0</v>
      </c>
      <c r="F120" s="70">
        <v>18820</v>
      </c>
      <c r="G120" s="70">
        <v>18820</v>
      </c>
      <c r="H120" s="298">
        <v>18820</v>
      </c>
    </row>
    <row r="121" spans="1:7" ht="15.75" customHeight="1">
      <c r="A121" s="4"/>
      <c r="B121" s="52"/>
      <c r="C121" s="71"/>
      <c r="D121" s="12"/>
      <c r="E121" s="71"/>
      <c r="F121" s="71"/>
      <c r="G121" s="71"/>
    </row>
    <row r="122" spans="1:8" ht="15.75" customHeight="1">
      <c r="A122" s="4">
        <v>83</v>
      </c>
      <c r="B122" s="72" t="s">
        <v>133</v>
      </c>
      <c r="C122" s="73">
        <f>SUM(C15+C17+C19+C21+C23+C25+C29+C35+C37+C42+C46+C48+C57+C62+C67+C72+C77+C79+C81+C85+C92+C98+C106+C108+C110+C112+C116)</f>
        <v>1196800</v>
      </c>
      <c r="D122" s="73">
        <f>SUM(D15+D17+D19+D21+D23+D25+D29+D35+D37+D42+D46+D48+D57+D62+D67+D72+D77+D79+D81+D85+D92+D98+D106+D108+D110+D112+D116)</f>
        <v>1188255</v>
      </c>
      <c r="E122" s="73">
        <f>SUM(E15+E17+E19+E21+E23+E25+E29+E35+E37+E42+E46+E48+E57+E62+E67+E72+E77+E79+E81+E85+E92+E98+E106+E108+E110+E112+E116+E118+E120)</f>
        <v>1170241</v>
      </c>
      <c r="F122" s="73">
        <f>SUM(F15+F17+F19+F21+F23+F25+F29+F35+F37+F42+F46+F48+F57+F62+F67+F72+F77+F79+F81+F85+F92+F98+F106+F108+F110+F112+F116+F118+F120)</f>
        <v>1013752</v>
      </c>
      <c r="G122" s="73">
        <f>SUM(G15+G17+G19+G21+G23+G25+G29+G35+G37+G42+G46+G48+G57+G62+G67+G72+G77+G79+G81+G85+G92+G98+G106+G108+G110+G112+G116+G118+G120)</f>
        <v>1242608</v>
      </c>
      <c r="H122" s="73">
        <f>SUM(H15+H17+H19+H21+H23+H25+H29+H35+H37+H42+H46+H48+H57+H62+H67+H72+H77+H79+H81+H85+H92+H98+H106+H108+H110+H112+H116+H118+H120)</f>
        <v>72367</v>
      </c>
    </row>
    <row r="123" spans="1:7" ht="12" customHeight="1">
      <c r="A123" s="4"/>
      <c r="B123" s="52"/>
      <c r="C123" s="12"/>
      <c r="D123" s="12"/>
      <c r="E123" s="12"/>
      <c r="F123" s="12"/>
      <c r="G123" s="12"/>
    </row>
    <row r="124" spans="1:7" ht="15.75" customHeight="1">
      <c r="A124" s="4"/>
      <c r="B124" s="74" t="s">
        <v>56</v>
      </c>
      <c r="C124" s="12"/>
      <c r="D124" s="12"/>
      <c r="E124" s="12"/>
      <c r="F124" s="12"/>
      <c r="G124" s="12"/>
    </row>
    <row r="125" spans="1:7" ht="12" customHeight="1">
      <c r="A125" s="4"/>
      <c r="B125" s="52"/>
      <c r="C125" s="75"/>
      <c r="D125" s="57"/>
      <c r="E125" s="75"/>
      <c r="F125" s="75"/>
      <c r="G125" s="75"/>
    </row>
    <row r="126" spans="1:7" ht="12" customHeight="1">
      <c r="A126" s="76"/>
      <c r="B126" s="74"/>
      <c r="C126" s="49"/>
      <c r="D126" s="49"/>
      <c r="E126" s="49"/>
      <c r="F126" s="49"/>
      <c r="G126" s="49"/>
    </row>
    <row r="127" spans="1:8" ht="15.75" customHeight="1">
      <c r="A127" s="59">
        <v>84</v>
      </c>
      <c r="B127" s="60" t="s">
        <v>139</v>
      </c>
      <c r="C127" s="58"/>
      <c r="D127" s="58"/>
      <c r="E127" s="58">
        <v>0</v>
      </c>
      <c r="F127" s="58">
        <v>0</v>
      </c>
      <c r="G127" s="58">
        <v>6000</v>
      </c>
      <c r="H127" s="321">
        <v>6000</v>
      </c>
    </row>
    <row r="128" spans="1:7" ht="15.75" customHeight="1">
      <c r="A128" s="76"/>
      <c r="B128" s="74"/>
      <c r="C128" s="49"/>
      <c r="D128" s="49"/>
      <c r="E128" s="49"/>
      <c r="F128" s="49"/>
      <c r="G128" s="49"/>
    </row>
    <row r="129" spans="1:8" ht="15.75" customHeight="1">
      <c r="A129" s="59">
        <v>85</v>
      </c>
      <c r="B129" s="60" t="s">
        <v>137</v>
      </c>
      <c r="C129" s="58"/>
      <c r="D129" s="58"/>
      <c r="E129" s="58">
        <v>20000</v>
      </c>
      <c r="F129" s="58">
        <v>31591</v>
      </c>
      <c r="G129" s="58">
        <v>31591</v>
      </c>
      <c r="H129" s="304">
        <v>11591</v>
      </c>
    </row>
    <row r="130" spans="1:8" ht="10.5" customHeight="1">
      <c r="A130" s="76"/>
      <c r="B130" s="74"/>
      <c r="C130" s="49"/>
      <c r="D130" s="49"/>
      <c r="E130" s="49"/>
      <c r="F130" s="49"/>
      <c r="G130" s="49"/>
      <c r="H130" s="316"/>
    </row>
    <row r="131" spans="1:8" ht="12" customHeight="1">
      <c r="A131" s="4"/>
      <c r="B131" s="77"/>
      <c r="C131" s="49"/>
      <c r="D131" s="49"/>
      <c r="E131" s="49"/>
      <c r="F131" s="49"/>
      <c r="G131" s="49"/>
      <c r="H131" s="316"/>
    </row>
    <row r="132" spans="1:8" ht="15.75" customHeight="1">
      <c r="A132" s="4">
        <v>86</v>
      </c>
      <c r="B132" s="78" t="s">
        <v>18</v>
      </c>
      <c r="C132" s="58"/>
      <c r="D132" s="58"/>
      <c r="E132" s="58">
        <v>18800</v>
      </c>
      <c r="F132" s="58">
        <v>19765</v>
      </c>
      <c r="G132" s="58">
        <v>20000</v>
      </c>
      <c r="H132" s="304">
        <v>1200</v>
      </c>
    </row>
    <row r="133" spans="1:8" ht="15.75" customHeight="1">
      <c r="A133" s="76">
        <v>87</v>
      </c>
      <c r="B133" s="79" t="s">
        <v>140</v>
      </c>
      <c r="C133" s="49"/>
      <c r="D133" s="49"/>
      <c r="E133" s="49"/>
      <c r="F133" s="49"/>
      <c r="G133" s="49"/>
      <c r="H133" s="316"/>
    </row>
    <row r="134" spans="1:8" ht="12" customHeight="1">
      <c r="A134" s="4"/>
      <c r="B134" s="80"/>
      <c r="C134" s="81"/>
      <c r="D134" s="81"/>
      <c r="E134" s="81"/>
      <c r="F134" s="81"/>
      <c r="G134" s="81"/>
      <c r="H134" s="316"/>
    </row>
    <row r="135" spans="1:8" ht="15.75" customHeight="1">
      <c r="A135" s="4">
        <v>88</v>
      </c>
      <c r="B135" s="78" t="s">
        <v>138</v>
      </c>
      <c r="C135" s="58">
        <v>10000</v>
      </c>
      <c r="D135" s="58">
        <v>0</v>
      </c>
      <c r="E135" s="58">
        <v>10000</v>
      </c>
      <c r="F135" s="294">
        <v>9571</v>
      </c>
      <c r="G135" s="58">
        <v>9571</v>
      </c>
      <c r="H135" s="304">
        <v>-429</v>
      </c>
    </row>
    <row r="136" spans="1:8" ht="10.5" customHeight="1">
      <c r="A136" s="4"/>
      <c r="B136" s="79"/>
      <c r="C136" s="49"/>
      <c r="D136" s="49"/>
      <c r="E136" s="49"/>
      <c r="F136" s="49"/>
      <c r="G136" s="49"/>
      <c r="H136" s="316"/>
    </row>
    <row r="137" spans="1:8" ht="15.75" customHeight="1">
      <c r="A137" s="4">
        <v>89</v>
      </c>
      <c r="B137" s="78" t="s">
        <v>57</v>
      </c>
      <c r="C137" s="58">
        <v>16000</v>
      </c>
      <c r="D137" s="58">
        <v>16000</v>
      </c>
      <c r="E137" s="58">
        <v>1100</v>
      </c>
      <c r="F137" s="58">
        <v>0</v>
      </c>
      <c r="G137" s="58">
        <v>0</v>
      </c>
      <c r="H137" s="317">
        <v>-1100</v>
      </c>
    </row>
    <row r="138" spans="1:8" ht="13.5" customHeight="1">
      <c r="A138" s="4"/>
      <c r="B138" s="79"/>
      <c r="C138" s="49"/>
      <c r="D138" s="49"/>
      <c r="E138" s="49"/>
      <c r="F138" s="49"/>
      <c r="G138" s="49"/>
      <c r="H138" s="316"/>
    </row>
    <row r="139" spans="1:8" ht="12" customHeight="1">
      <c r="A139" s="4">
        <v>90</v>
      </c>
      <c r="B139" s="78" t="s">
        <v>126</v>
      </c>
      <c r="C139" s="58"/>
      <c r="D139" s="58"/>
      <c r="E139" s="58">
        <v>0</v>
      </c>
      <c r="F139" s="58">
        <v>34842</v>
      </c>
      <c r="G139" s="58">
        <v>38700</v>
      </c>
      <c r="H139" s="304">
        <v>38700</v>
      </c>
    </row>
    <row r="140" spans="1:7" ht="12" customHeight="1">
      <c r="A140" s="4"/>
      <c r="B140" s="52"/>
      <c r="C140" s="12"/>
      <c r="D140" s="57"/>
      <c r="E140" s="12"/>
      <c r="F140" s="12"/>
      <c r="G140" s="12"/>
    </row>
    <row r="141" spans="1:8" ht="15.75" customHeight="1">
      <c r="A141" s="4">
        <v>91</v>
      </c>
      <c r="B141" s="72" t="s">
        <v>58</v>
      </c>
      <c r="C141" s="73">
        <f aca="true" t="shared" si="10" ref="C141:H141">SUM(C124:C140)</f>
        <v>26000</v>
      </c>
      <c r="D141" s="73">
        <f t="shared" si="10"/>
        <v>16000</v>
      </c>
      <c r="E141" s="73">
        <f t="shared" si="10"/>
        <v>49900</v>
      </c>
      <c r="F141" s="73">
        <f t="shared" si="10"/>
        <v>95769</v>
      </c>
      <c r="G141" s="73">
        <f t="shared" si="10"/>
        <v>105862</v>
      </c>
      <c r="H141" s="73">
        <f t="shared" si="10"/>
        <v>55962</v>
      </c>
    </row>
    <row r="142" spans="1:7" ht="12" customHeight="1">
      <c r="A142" s="4"/>
      <c r="B142" s="61"/>
      <c r="C142" s="12"/>
      <c r="D142" s="12"/>
      <c r="E142" s="12"/>
      <c r="F142" s="12"/>
      <c r="G142" s="12"/>
    </row>
    <row r="143" spans="1:8" ht="15.75" customHeight="1">
      <c r="A143" s="4">
        <v>92</v>
      </c>
      <c r="B143" s="41" t="s">
        <v>59</v>
      </c>
      <c r="C143" s="58">
        <v>25000</v>
      </c>
      <c r="D143" s="58">
        <v>35000</v>
      </c>
      <c r="E143" s="58">
        <v>40000</v>
      </c>
      <c r="F143" s="58">
        <v>50600</v>
      </c>
      <c r="G143" s="58">
        <v>61400</v>
      </c>
      <c r="H143" s="304">
        <v>21400</v>
      </c>
    </row>
    <row r="144" spans="1:7" ht="12" customHeight="1">
      <c r="A144" s="4"/>
      <c r="B144" s="29"/>
      <c r="C144" s="12"/>
      <c r="D144" s="12"/>
      <c r="E144" s="12"/>
      <c r="F144" s="12"/>
      <c r="G144" s="12"/>
    </row>
    <row r="145" spans="1:8" ht="15.75" customHeight="1">
      <c r="A145" s="4">
        <v>93</v>
      </c>
      <c r="B145" s="82" t="s">
        <v>60</v>
      </c>
      <c r="C145" s="83">
        <f aca="true" t="shared" si="11" ref="C145:H145">SUM(C143:C144)</f>
        <v>25000</v>
      </c>
      <c r="D145" s="83">
        <f t="shared" si="11"/>
        <v>35000</v>
      </c>
      <c r="E145" s="83">
        <f t="shared" si="11"/>
        <v>40000</v>
      </c>
      <c r="F145" s="83">
        <f t="shared" si="11"/>
        <v>50600</v>
      </c>
      <c r="G145" s="83">
        <f t="shared" si="11"/>
        <v>61400</v>
      </c>
      <c r="H145" s="83">
        <f t="shared" si="11"/>
        <v>21400</v>
      </c>
    </row>
    <row r="146" spans="1:7" ht="12.75" customHeight="1">
      <c r="A146" s="4"/>
      <c r="B146" s="50"/>
      <c r="C146" s="71"/>
      <c r="D146" s="12"/>
      <c r="E146" s="71"/>
      <c r="F146" s="71"/>
      <c r="G146" s="71"/>
    </row>
    <row r="147" spans="1:7" ht="12.75" customHeight="1">
      <c r="A147" s="4"/>
      <c r="B147" s="32"/>
      <c r="C147" s="12"/>
      <c r="D147" s="12"/>
      <c r="E147" s="12"/>
      <c r="F147" s="12"/>
      <c r="G147" s="12"/>
    </row>
    <row r="148" spans="1:8" ht="15.75" customHeight="1">
      <c r="A148" s="4"/>
      <c r="B148" s="84" t="s">
        <v>61</v>
      </c>
      <c r="C148" s="85">
        <f aca="true" t="shared" si="12" ref="C148:H148">C145+C141+C122</f>
        <v>1247800</v>
      </c>
      <c r="D148" s="85">
        <f t="shared" si="12"/>
        <v>1239255</v>
      </c>
      <c r="E148" s="85">
        <f t="shared" si="12"/>
        <v>1260141</v>
      </c>
      <c r="F148" s="85">
        <f t="shared" si="12"/>
        <v>1160121</v>
      </c>
      <c r="G148" s="85">
        <f t="shared" si="12"/>
        <v>1409870</v>
      </c>
      <c r="H148" s="85">
        <f t="shared" si="12"/>
        <v>149729</v>
      </c>
    </row>
    <row r="149" spans="1:5" ht="10.5" customHeight="1">
      <c r="A149" s="64"/>
      <c r="B149" s="86"/>
      <c r="C149" s="87"/>
      <c r="D149" s="65"/>
      <c r="E149" s="65"/>
    </row>
    <row r="150" spans="1:6" ht="15.75" customHeight="1">
      <c r="A150" s="64"/>
      <c r="B150" s="88" t="s">
        <v>62</v>
      </c>
      <c r="C150" s="322"/>
      <c r="D150" s="322"/>
      <c r="E150" s="65"/>
      <c r="F150" s="327">
        <v>41617</v>
      </c>
    </row>
    <row r="151" spans="1:5" ht="9" customHeight="1">
      <c r="A151" s="64"/>
      <c r="B151" s="89"/>
      <c r="C151" s="90"/>
      <c r="D151" s="68"/>
      <c r="E151" s="65"/>
    </row>
    <row r="152" spans="1:6" ht="15.75" customHeight="1">
      <c r="A152" s="64"/>
      <c r="B152" s="88" t="s">
        <v>63</v>
      </c>
      <c r="C152" s="323"/>
      <c r="D152" s="323"/>
      <c r="E152" s="65"/>
      <c r="F152" s="327">
        <v>41618</v>
      </c>
    </row>
    <row r="153" spans="1:5" ht="15.75" customHeight="1">
      <c r="A153" s="64"/>
      <c r="B153" s="91"/>
      <c r="C153" s="87"/>
      <c r="D153" s="68"/>
      <c r="E153" s="92"/>
    </row>
    <row r="154" spans="1:5" ht="15.75" customHeight="1">
      <c r="A154" s="64"/>
      <c r="B154" s="93"/>
      <c r="C154" s="87"/>
      <c r="D154" s="68"/>
      <c r="E154" s="92"/>
    </row>
    <row r="155" spans="1:5" ht="15.75" customHeight="1">
      <c r="A155" s="64"/>
      <c r="B155" s="93"/>
      <c r="C155" s="65"/>
      <c r="D155" s="65"/>
      <c r="E155" s="65"/>
    </row>
    <row r="156" spans="1:5" ht="15.75" customHeight="1">
      <c r="A156" s="64"/>
      <c r="B156" s="93"/>
      <c r="C156" s="65"/>
      <c r="D156" s="65"/>
      <c r="E156" s="65"/>
    </row>
    <row r="157" spans="1:5" ht="15.75" customHeight="1">
      <c r="A157" s="64"/>
      <c r="B157" s="93"/>
      <c r="C157" s="65"/>
      <c r="D157" s="65"/>
      <c r="E157" s="65"/>
    </row>
    <row r="158" spans="1:5" ht="15.75" customHeight="1">
      <c r="A158" s="64"/>
      <c r="B158" s="93"/>
      <c r="C158" s="65"/>
      <c r="D158" s="65"/>
      <c r="E158" s="65"/>
    </row>
    <row r="159" spans="1:5" ht="15.75" customHeight="1">
      <c r="A159" s="64"/>
      <c r="B159" s="64"/>
      <c r="C159" s="65"/>
      <c r="D159" s="65"/>
      <c r="E159" s="65"/>
    </row>
    <row r="160" spans="1:5" ht="15.75" customHeight="1">
      <c r="A160" s="64"/>
      <c r="B160" s="94"/>
      <c r="C160" s="65"/>
      <c r="D160" s="65"/>
      <c r="E160" s="65"/>
    </row>
    <row r="161" spans="1:5" ht="15.75" customHeight="1">
      <c r="A161" s="64"/>
      <c r="B161" s="3"/>
      <c r="C161" s="95"/>
      <c r="D161" s="65"/>
      <c r="E161" s="65"/>
    </row>
    <row r="162" spans="1:5" ht="15.75" customHeight="1">
      <c r="A162" s="64"/>
      <c r="B162" s="96"/>
      <c r="C162" s="95"/>
      <c r="D162" s="65"/>
      <c r="E162" s="65"/>
    </row>
    <row r="163" spans="1:5" ht="15.75" customHeight="1">
      <c r="A163" s="64"/>
      <c r="B163" s="97"/>
      <c r="C163" s="98"/>
      <c r="D163" s="92"/>
      <c r="E163" s="65"/>
    </row>
    <row r="164" spans="1:5" ht="15.75" customHeight="1">
      <c r="A164" s="64"/>
      <c r="B164" s="97"/>
      <c r="C164" s="92"/>
      <c r="D164" s="65"/>
      <c r="E164" s="65"/>
    </row>
    <row r="165" spans="1:5" ht="15.75" customHeight="1">
      <c r="A165" s="64"/>
      <c r="B165" s="64"/>
      <c r="C165" s="99"/>
      <c r="D165" s="65"/>
      <c r="E165" s="65"/>
    </row>
    <row r="166" spans="1:5" ht="15.75" customHeight="1">
      <c r="A166" s="64"/>
      <c r="B166" s="64"/>
      <c r="C166" s="100"/>
      <c r="D166" s="65"/>
      <c r="E166" s="65"/>
    </row>
    <row r="167" spans="3:5" ht="15.75" customHeight="1">
      <c r="C167" s="68"/>
      <c r="D167" s="68"/>
      <c r="E167" s="68"/>
    </row>
    <row r="168" spans="3:5" ht="15.75" customHeight="1">
      <c r="C168" s="68"/>
      <c r="D168" s="68"/>
      <c r="E168" s="68"/>
    </row>
    <row r="169" spans="3:5" ht="15.75" customHeight="1">
      <c r="C169" s="68"/>
      <c r="D169" s="68"/>
      <c r="E169" s="68"/>
    </row>
    <row r="170" spans="3:5" ht="15.75" customHeight="1">
      <c r="C170" s="68"/>
      <c r="D170" s="68"/>
      <c r="E170" s="68"/>
    </row>
    <row r="171" spans="3:5" ht="15.75" customHeight="1">
      <c r="C171" s="68"/>
      <c r="D171" s="68"/>
      <c r="E171" s="68"/>
    </row>
    <row r="172" spans="3:5" ht="15.75" customHeight="1">
      <c r="C172" s="68"/>
      <c r="D172" s="68"/>
      <c r="E172" s="68"/>
    </row>
    <row r="173" spans="3:5" ht="15.75" customHeight="1">
      <c r="C173" s="68"/>
      <c r="D173" s="68"/>
      <c r="E173" s="68"/>
    </row>
    <row r="174" spans="3:5" ht="15.75" customHeight="1">
      <c r="C174" s="68"/>
      <c r="D174" s="68"/>
      <c r="E174" s="68"/>
    </row>
    <row r="175" spans="3:5" ht="15.75" customHeight="1">
      <c r="C175" s="68"/>
      <c r="D175" s="68"/>
      <c r="E175" s="68"/>
    </row>
    <row r="176" spans="3:5" ht="15.75" customHeight="1">
      <c r="C176" s="68"/>
      <c r="D176" s="68"/>
      <c r="E176" s="68"/>
    </row>
    <row r="177" spans="3:5" ht="15.75" customHeight="1">
      <c r="C177" s="68"/>
      <c r="D177" s="68"/>
      <c r="E177" s="68"/>
    </row>
    <row r="178" spans="3:5" ht="15.75" customHeight="1">
      <c r="C178" s="68"/>
      <c r="D178" s="68"/>
      <c r="E178" s="68"/>
    </row>
    <row r="179" spans="3:5" ht="15.75" customHeight="1">
      <c r="C179" s="68"/>
      <c r="D179" s="68"/>
      <c r="E179" s="68"/>
    </row>
    <row r="180" spans="3:5" ht="15.75" customHeight="1">
      <c r="C180" s="68"/>
      <c r="D180" s="68"/>
      <c r="E180" s="68"/>
    </row>
    <row r="181" spans="3:5" ht="15.75" customHeight="1">
      <c r="C181" s="68"/>
      <c r="D181" s="68"/>
      <c r="E181" s="68"/>
    </row>
    <row r="182" spans="3:5" ht="15.75" customHeight="1">
      <c r="C182" s="68"/>
      <c r="D182" s="68"/>
      <c r="E182" s="68"/>
    </row>
    <row r="183" spans="3:5" ht="15.75" customHeight="1">
      <c r="C183" s="68"/>
      <c r="D183" s="68"/>
      <c r="E183" s="68"/>
    </row>
    <row r="184" spans="3:5" ht="15.75" customHeight="1">
      <c r="C184" s="68"/>
      <c r="D184" s="68"/>
      <c r="E184" s="68"/>
    </row>
    <row r="185" spans="3:5" ht="15.75" customHeight="1">
      <c r="C185" s="68"/>
      <c r="D185" s="68"/>
      <c r="E185" s="68"/>
    </row>
    <row r="186" spans="3:5" ht="15.75" customHeight="1">
      <c r="C186" s="68"/>
      <c r="D186" s="68"/>
      <c r="E186" s="68"/>
    </row>
    <row r="187" spans="3:5" ht="15.75" customHeight="1">
      <c r="C187" s="68"/>
      <c r="D187" s="68"/>
      <c r="E187" s="68"/>
    </row>
    <row r="188" spans="3:5" ht="15.75" customHeight="1">
      <c r="C188" s="68"/>
      <c r="D188" s="68"/>
      <c r="E188" s="68"/>
    </row>
    <row r="189" spans="3:5" ht="15.75" customHeight="1">
      <c r="C189" s="68"/>
      <c r="D189" s="68"/>
      <c r="E189" s="68"/>
    </row>
    <row r="190" spans="3:5" ht="15.75" customHeight="1">
      <c r="C190" s="68"/>
      <c r="D190" s="68"/>
      <c r="E190" s="68"/>
    </row>
    <row r="191" spans="3:5" ht="15.75" customHeight="1">
      <c r="C191" s="68"/>
      <c r="D191" s="68"/>
      <c r="E191" s="68"/>
    </row>
    <row r="192" spans="3:5" ht="15.75" customHeight="1">
      <c r="C192" s="68"/>
      <c r="D192" s="68"/>
      <c r="E192" s="68"/>
    </row>
    <row r="193" spans="3:5" ht="15.75" customHeight="1">
      <c r="C193" s="68"/>
      <c r="D193" s="68"/>
      <c r="E193" s="68"/>
    </row>
    <row r="194" spans="3:5" ht="15.75" customHeight="1">
      <c r="C194" s="68"/>
      <c r="D194" s="68"/>
      <c r="E194" s="68"/>
    </row>
    <row r="195" spans="3:5" ht="15.75" customHeight="1">
      <c r="C195" s="68"/>
      <c r="D195" s="68"/>
      <c r="E195" s="68"/>
    </row>
    <row r="196" spans="3:5" ht="15.75" customHeight="1">
      <c r="C196" s="68"/>
      <c r="D196" s="68"/>
      <c r="E196" s="68"/>
    </row>
    <row r="197" spans="3:5" ht="15.75" customHeight="1">
      <c r="C197" s="68"/>
      <c r="D197" s="68"/>
      <c r="E197" s="68"/>
    </row>
    <row r="198" spans="3:5" ht="15.75" customHeight="1">
      <c r="C198" s="68"/>
      <c r="D198" s="68"/>
      <c r="E198" s="68"/>
    </row>
    <row r="199" spans="3:5" ht="15.75" customHeight="1">
      <c r="C199" s="68"/>
      <c r="D199" s="68"/>
      <c r="E199" s="68"/>
    </row>
    <row r="200" spans="3:5" ht="15.75" customHeight="1">
      <c r="C200" s="68"/>
      <c r="D200" s="68"/>
      <c r="E200" s="68"/>
    </row>
    <row r="201" spans="3:5" ht="15.75" customHeight="1">
      <c r="C201" s="68"/>
      <c r="D201" s="68"/>
      <c r="E201" s="68"/>
    </row>
    <row r="202" spans="3:5" ht="15.75" customHeight="1">
      <c r="C202" s="68"/>
      <c r="D202" s="68"/>
      <c r="E202" s="68"/>
    </row>
    <row r="203" spans="3:5" ht="15.75" customHeight="1">
      <c r="C203" s="68"/>
      <c r="D203" s="68"/>
      <c r="E203" s="68"/>
    </row>
    <row r="204" spans="3:5" ht="15.75" customHeight="1">
      <c r="C204" s="68"/>
      <c r="D204" s="68"/>
      <c r="E204" s="68"/>
    </row>
    <row r="205" spans="3:5" ht="15.75" customHeight="1">
      <c r="C205" s="68"/>
      <c r="D205" s="68"/>
      <c r="E205" s="68"/>
    </row>
    <row r="206" spans="3:5" ht="15.75" customHeight="1">
      <c r="C206" s="68"/>
      <c r="D206" s="68"/>
      <c r="E206" s="68"/>
    </row>
    <row r="207" spans="3:5" ht="15.75" customHeight="1">
      <c r="C207" s="68"/>
      <c r="D207" s="68"/>
      <c r="E207" s="68"/>
    </row>
    <row r="208" spans="3:5" ht="15.75" customHeight="1">
      <c r="C208" s="68"/>
      <c r="D208" s="68"/>
      <c r="E208" s="68"/>
    </row>
    <row r="209" spans="3:5" ht="15.75" customHeight="1">
      <c r="C209" s="68"/>
      <c r="D209" s="68"/>
      <c r="E209" s="68"/>
    </row>
    <row r="210" spans="3:5" ht="15.75" customHeight="1">
      <c r="C210" s="68"/>
      <c r="D210" s="68"/>
      <c r="E210" s="68"/>
    </row>
    <row r="211" spans="3:5" ht="15.75" customHeight="1">
      <c r="C211" s="68"/>
      <c r="D211" s="68"/>
      <c r="E211" s="68"/>
    </row>
    <row r="212" spans="3:5" ht="15.75" customHeight="1">
      <c r="C212" s="68"/>
      <c r="D212" s="68"/>
      <c r="E212" s="68"/>
    </row>
    <row r="213" spans="3:5" ht="15.75" customHeight="1">
      <c r="C213" s="68"/>
      <c r="D213" s="68"/>
      <c r="E213" s="68"/>
    </row>
    <row r="214" spans="3:5" ht="15.75" customHeight="1">
      <c r="C214" s="68"/>
      <c r="D214" s="68"/>
      <c r="E214" s="68"/>
    </row>
    <row r="215" spans="3:5" ht="15.75" customHeight="1">
      <c r="C215" s="68"/>
      <c r="D215" s="68"/>
      <c r="E215" s="68"/>
    </row>
    <row r="216" spans="3:5" ht="15.75" customHeight="1">
      <c r="C216" s="68"/>
      <c r="D216" s="68"/>
      <c r="E216" s="68"/>
    </row>
    <row r="217" spans="3:5" ht="15.75" customHeight="1">
      <c r="C217" s="68"/>
      <c r="D217" s="68"/>
      <c r="E217" s="68"/>
    </row>
    <row r="218" spans="3:5" ht="15.75" customHeight="1">
      <c r="C218" s="68"/>
      <c r="D218" s="68"/>
      <c r="E218" s="68"/>
    </row>
    <row r="219" spans="3:5" ht="15.75" customHeight="1">
      <c r="C219" s="68"/>
      <c r="D219" s="68"/>
      <c r="E219" s="68"/>
    </row>
    <row r="220" spans="3:5" ht="15.75" customHeight="1">
      <c r="C220" s="68"/>
      <c r="D220" s="68"/>
      <c r="E220" s="68"/>
    </row>
    <row r="221" spans="3:5" ht="15.75" customHeight="1">
      <c r="C221" s="68"/>
      <c r="D221" s="68"/>
      <c r="E221" s="68"/>
    </row>
    <row r="222" spans="3:5" ht="15.75" customHeight="1">
      <c r="C222" s="68"/>
      <c r="D222" s="68"/>
      <c r="E222" s="68"/>
    </row>
    <row r="223" spans="3:5" ht="15.75" customHeight="1">
      <c r="C223" s="68"/>
      <c r="D223" s="68"/>
      <c r="E223" s="68"/>
    </row>
    <row r="224" spans="3:5" ht="15.75" customHeight="1">
      <c r="C224" s="68"/>
      <c r="D224" s="68"/>
      <c r="E224" s="68"/>
    </row>
    <row r="225" spans="3:5" ht="15.75" customHeight="1">
      <c r="C225" s="68"/>
      <c r="D225" s="68"/>
      <c r="E225" s="68"/>
    </row>
    <row r="226" spans="3:5" ht="15.75" customHeight="1">
      <c r="C226" s="68"/>
      <c r="D226" s="68"/>
      <c r="E226" s="68"/>
    </row>
    <row r="227" spans="3:5" ht="15.75" customHeight="1">
      <c r="C227" s="68"/>
      <c r="D227" s="68"/>
      <c r="E227" s="68"/>
    </row>
    <row r="228" spans="3:5" ht="15.75" customHeight="1">
      <c r="C228" s="68"/>
      <c r="D228" s="68"/>
      <c r="E228" s="68"/>
    </row>
    <row r="229" spans="3:5" ht="15.75" customHeight="1">
      <c r="C229" s="68"/>
      <c r="D229" s="68"/>
      <c r="E229" s="68"/>
    </row>
    <row r="230" spans="3:5" ht="15.75" customHeight="1">
      <c r="C230" s="68"/>
      <c r="D230" s="68"/>
      <c r="E230" s="68"/>
    </row>
    <row r="231" spans="3:5" ht="15.75" customHeight="1">
      <c r="C231" s="68"/>
      <c r="D231" s="68"/>
      <c r="E231" s="68"/>
    </row>
    <row r="232" spans="3:5" ht="15.75" customHeight="1">
      <c r="C232" s="68"/>
      <c r="D232" s="68"/>
      <c r="E232" s="68"/>
    </row>
    <row r="233" spans="3:5" ht="15.75" customHeight="1">
      <c r="C233" s="68"/>
      <c r="D233" s="68"/>
      <c r="E233" s="68"/>
    </row>
    <row r="234" spans="3:5" ht="15.75" customHeight="1">
      <c r="C234" s="68"/>
      <c r="D234" s="68"/>
      <c r="E234" s="68"/>
    </row>
    <row r="235" spans="3:5" ht="15.75" customHeight="1">
      <c r="C235" s="68"/>
      <c r="D235" s="68"/>
      <c r="E235" s="68"/>
    </row>
    <row r="236" spans="3:5" ht="15.75" customHeight="1">
      <c r="C236" s="68"/>
      <c r="D236" s="68"/>
      <c r="E236" s="68"/>
    </row>
    <row r="237" spans="3:5" ht="15.75" customHeight="1">
      <c r="C237" s="68"/>
      <c r="D237" s="68"/>
      <c r="E237" s="68"/>
    </row>
    <row r="238" spans="3:5" ht="15.75" customHeight="1">
      <c r="C238" s="68"/>
      <c r="D238" s="68"/>
      <c r="E238" s="68"/>
    </row>
    <row r="239" spans="3:5" ht="15.75" customHeight="1">
      <c r="C239" s="68"/>
      <c r="D239" s="68"/>
      <c r="E239" s="68"/>
    </row>
    <row r="240" spans="3:5" ht="15.75" customHeight="1">
      <c r="C240" s="68"/>
      <c r="D240" s="68"/>
      <c r="E240" s="68"/>
    </row>
    <row r="241" spans="3:5" ht="15.75" customHeight="1">
      <c r="C241" s="68"/>
      <c r="D241" s="68"/>
      <c r="E241" s="68"/>
    </row>
    <row r="242" spans="3:5" ht="15.75" customHeight="1">
      <c r="C242" s="68"/>
      <c r="D242" s="68"/>
      <c r="E242" s="68"/>
    </row>
    <row r="243" spans="3:5" ht="15.75" customHeight="1">
      <c r="C243" s="68"/>
      <c r="D243" s="68"/>
      <c r="E243" s="68"/>
    </row>
    <row r="244" spans="3:5" ht="15.75" customHeight="1">
      <c r="C244" s="68"/>
      <c r="D244" s="68"/>
      <c r="E244" s="68"/>
    </row>
    <row r="245" spans="3:5" ht="15.75" customHeight="1">
      <c r="C245" s="68"/>
      <c r="D245" s="68"/>
      <c r="E245" s="68"/>
    </row>
    <row r="246" spans="3:5" ht="15.75" customHeight="1">
      <c r="C246" s="68"/>
      <c r="D246" s="68"/>
      <c r="E246" s="68"/>
    </row>
    <row r="247" spans="3:5" ht="15.75" customHeight="1">
      <c r="C247" s="68"/>
      <c r="D247" s="68"/>
      <c r="E247" s="68"/>
    </row>
    <row r="248" spans="3:5" ht="15.75" customHeight="1">
      <c r="C248" s="68"/>
      <c r="D248" s="68"/>
      <c r="E248" s="68"/>
    </row>
    <row r="249" spans="3:5" ht="15.75" customHeight="1">
      <c r="C249" s="68"/>
      <c r="D249" s="68"/>
      <c r="E249" s="68"/>
    </row>
    <row r="250" spans="3:5" ht="15.75" customHeight="1">
      <c r="C250" s="68"/>
      <c r="D250" s="68"/>
      <c r="E250" s="68"/>
    </row>
    <row r="251" spans="3:5" ht="15.75" customHeight="1">
      <c r="C251" s="68"/>
      <c r="D251" s="68"/>
      <c r="E251" s="68"/>
    </row>
    <row r="252" spans="3:5" ht="15.75" customHeight="1">
      <c r="C252" s="68"/>
      <c r="D252" s="68"/>
      <c r="E252" s="68"/>
    </row>
    <row r="253" spans="3:5" ht="15.75" customHeight="1">
      <c r="C253" s="68"/>
      <c r="D253" s="68"/>
      <c r="E253" s="68"/>
    </row>
    <row r="254" spans="3:5" ht="15.75" customHeight="1">
      <c r="C254" s="68"/>
      <c r="D254" s="68"/>
      <c r="E254" s="68"/>
    </row>
    <row r="255" spans="3:5" ht="15.75" customHeight="1">
      <c r="C255" s="68"/>
      <c r="D255" s="68"/>
      <c r="E255" s="68"/>
    </row>
    <row r="256" spans="3:5" ht="15.75" customHeight="1">
      <c r="C256" s="68"/>
      <c r="D256" s="68"/>
      <c r="E256" s="68"/>
    </row>
    <row r="257" spans="3:5" ht="15.75" customHeight="1">
      <c r="C257" s="68"/>
      <c r="D257" s="68"/>
      <c r="E257" s="68"/>
    </row>
    <row r="258" spans="3:5" ht="15.75" customHeight="1">
      <c r="C258" s="68"/>
      <c r="D258" s="68"/>
      <c r="E258" s="68"/>
    </row>
    <row r="259" spans="3:5" ht="15.75" customHeight="1">
      <c r="C259" s="68"/>
      <c r="D259" s="68"/>
      <c r="E259" s="68"/>
    </row>
    <row r="260" spans="3:5" ht="15.75" customHeight="1">
      <c r="C260" s="68"/>
      <c r="D260" s="68"/>
      <c r="E260" s="68"/>
    </row>
    <row r="261" spans="3:5" ht="15.75" customHeight="1">
      <c r="C261" s="68"/>
      <c r="D261" s="68"/>
      <c r="E261" s="68"/>
    </row>
    <row r="262" spans="3:5" ht="15.75" customHeight="1">
      <c r="C262" s="68"/>
      <c r="D262" s="68"/>
      <c r="E262" s="68"/>
    </row>
    <row r="263" spans="3:5" ht="15.75" customHeight="1">
      <c r="C263" s="68"/>
      <c r="D263" s="68"/>
      <c r="E263" s="68"/>
    </row>
    <row r="264" spans="3:5" ht="15.75" customHeight="1">
      <c r="C264" s="68"/>
      <c r="D264" s="68"/>
      <c r="E264" s="68"/>
    </row>
    <row r="265" spans="3:5" ht="15.75" customHeight="1">
      <c r="C265" s="68"/>
      <c r="D265" s="68"/>
      <c r="E265" s="68"/>
    </row>
    <row r="266" spans="3:5" ht="15.75" customHeight="1">
      <c r="C266" s="68"/>
      <c r="D266" s="68"/>
      <c r="E266" s="68"/>
    </row>
    <row r="267" spans="3:5" ht="15.75" customHeight="1">
      <c r="C267" s="68"/>
      <c r="D267" s="68"/>
      <c r="E267" s="68"/>
    </row>
    <row r="268" spans="3:5" ht="15.75" customHeight="1">
      <c r="C268" s="68"/>
      <c r="D268" s="68"/>
      <c r="E268" s="68"/>
    </row>
    <row r="269" spans="3:5" ht="15.75" customHeight="1">
      <c r="C269" s="68"/>
      <c r="D269" s="68"/>
      <c r="E269" s="68"/>
    </row>
    <row r="270" spans="3:5" ht="15.75" customHeight="1">
      <c r="C270" s="68"/>
      <c r="D270" s="68"/>
      <c r="E270" s="68"/>
    </row>
    <row r="271" spans="3:5" ht="15.75" customHeight="1">
      <c r="C271" s="68"/>
      <c r="D271" s="68"/>
      <c r="E271" s="68"/>
    </row>
    <row r="272" spans="3:5" ht="15.75" customHeight="1">
      <c r="C272" s="68"/>
      <c r="D272" s="68"/>
      <c r="E272" s="68"/>
    </row>
    <row r="273" spans="3:5" ht="15.75" customHeight="1">
      <c r="C273" s="68"/>
      <c r="D273" s="68"/>
      <c r="E273" s="68"/>
    </row>
    <row r="274" spans="3:5" ht="15.75" customHeight="1">
      <c r="C274" s="68"/>
      <c r="D274" s="68"/>
      <c r="E274" s="68"/>
    </row>
    <row r="275" spans="3:5" ht="15.75" customHeight="1">
      <c r="C275" s="68"/>
      <c r="D275" s="68"/>
      <c r="E275" s="68"/>
    </row>
    <row r="276" spans="3:5" ht="15.75" customHeight="1">
      <c r="C276" s="68"/>
      <c r="D276" s="68"/>
      <c r="E276" s="68"/>
    </row>
    <row r="277" spans="3:5" ht="15.75" customHeight="1">
      <c r="C277" s="68"/>
      <c r="D277" s="68"/>
      <c r="E277" s="68"/>
    </row>
    <row r="278" spans="3:5" ht="15.75" customHeight="1">
      <c r="C278" s="68"/>
      <c r="D278" s="68"/>
      <c r="E278" s="68"/>
    </row>
    <row r="279" spans="3:5" ht="15.75" customHeight="1">
      <c r="C279" s="68"/>
      <c r="D279" s="68"/>
      <c r="E279" s="68"/>
    </row>
    <row r="280" spans="3:5" ht="15.75" customHeight="1">
      <c r="C280" s="68"/>
      <c r="D280" s="68"/>
      <c r="E280" s="68"/>
    </row>
    <row r="281" spans="3:5" ht="15.75" customHeight="1">
      <c r="C281" s="68"/>
      <c r="D281" s="68"/>
      <c r="E281" s="68"/>
    </row>
    <row r="282" spans="3:5" ht="15.75" customHeight="1">
      <c r="C282" s="68"/>
      <c r="D282" s="68"/>
      <c r="E282" s="68"/>
    </row>
    <row r="283" spans="3:5" ht="15.75" customHeight="1">
      <c r="C283" s="68"/>
      <c r="D283" s="68"/>
      <c r="E283" s="68"/>
    </row>
    <row r="284" spans="3:5" ht="15.75" customHeight="1">
      <c r="C284" s="68"/>
      <c r="D284" s="68"/>
      <c r="E284" s="68"/>
    </row>
    <row r="285" spans="3:5" ht="15.75" customHeight="1">
      <c r="C285" s="68"/>
      <c r="D285" s="68"/>
      <c r="E285" s="68"/>
    </row>
    <row r="286" spans="3:5" ht="15.75" customHeight="1">
      <c r="C286" s="68"/>
      <c r="D286" s="68"/>
      <c r="E286" s="68"/>
    </row>
    <row r="287" spans="3:5" ht="15.75" customHeight="1">
      <c r="C287" s="68"/>
      <c r="D287" s="68"/>
      <c r="E287" s="68"/>
    </row>
    <row r="288" spans="3:5" ht="15.75" customHeight="1">
      <c r="C288" s="68"/>
      <c r="D288" s="68"/>
      <c r="E288" s="68"/>
    </row>
    <row r="289" spans="3:5" ht="15.75" customHeight="1">
      <c r="C289" s="68"/>
      <c r="D289" s="68"/>
      <c r="E289" s="68"/>
    </row>
    <row r="290" spans="3:5" ht="15.75" customHeight="1">
      <c r="C290" s="68"/>
      <c r="D290" s="68"/>
      <c r="E290" s="68"/>
    </row>
    <row r="291" spans="3:5" ht="15.75" customHeight="1">
      <c r="C291" s="68"/>
      <c r="D291" s="68"/>
      <c r="E291" s="68"/>
    </row>
    <row r="292" spans="3:5" ht="15.75" customHeight="1">
      <c r="C292" s="68"/>
      <c r="D292" s="68"/>
      <c r="E292" s="68"/>
    </row>
    <row r="293" spans="3:5" ht="15.75" customHeight="1">
      <c r="C293" s="68"/>
      <c r="D293" s="68"/>
      <c r="E293" s="68"/>
    </row>
    <row r="294" spans="3:5" ht="15.75" customHeight="1">
      <c r="C294" s="68"/>
      <c r="D294" s="68"/>
      <c r="E294" s="68"/>
    </row>
    <row r="295" spans="3:5" ht="15.75" customHeight="1">
      <c r="C295" s="68"/>
      <c r="D295" s="68"/>
      <c r="E295" s="68"/>
    </row>
    <row r="296" spans="3:5" ht="15.75" customHeight="1">
      <c r="C296" s="68"/>
      <c r="D296" s="68"/>
      <c r="E296" s="68"/>
    </row>
    <row r="297" spans="3:5" ht="15.75" customHeight="1">
      <c r="C297" s="68"/>
      <c r="D297" s="68"/>
      <c r="E297" s="68"/>
    </row>
    <row r="298" spans="3:5" ht="15.75" customHeight="1">
      <c r="C298" s="68"/>
      <c r="D298" s="68"/>
      <c r="E298" s="68"/>
    </row>
    <row r="299" spans="3:5" ht="15.75" customHeight="1">
      <c r="C299" s="68"/>
      <c r="D299" s="68"/>
      <c r="E299" s="68"/>
    </row>
    <row r="300" spans="3:5" ht="15.75" customHeight="1">
      <c r="C300" s="68"/>
      <c r="D300" s="68"/>
      <c r="E300" s="68"/>
    </row>
    <row r="301" spans="3:5" ht="15.75" customHeight="1">
      <c r="C301" s="68"/>
      <c r="D301" s="68"/>
      <c r="E301" s="68"/>
    </row>
    <row r="302" spans="3:5" ht="15.75" customHeight="1">
      <c r="C302" s="68"/>
      <c r="D302" s="68"/>
      <c r="E302" s="68"/>
    </row>
    <row r="303" spans="3:5" ht="15.75" customHeight="1">
      <c r="C303" s="68"/>
      <c r="D303" s="68"/>
      <c r="E303" s="68"/>
    </row>
    <row r="304" spans="3:5" ht="15.75" customHeight="1">
      <c r="C304" s="68"/>
      <c r="D304" s="68"/>
      <c r="E304" s="68"/>
    </row>
    <row r="305" spans="3:5" ht="15.75" customHeight="1">
      <c r="C305" s="68"/>
      <c r="D305" s="68"/>
      <c r="E305" s="68"/>
    </row>
    <row r="306" spans="3:5" ht="15.75" customHeight="1">
      <c r="C306" s="68"/>
      <c r="D306" s="68"/>
      <c r="E306" s="68"/>
    </row>
    <row r="307" spans="3:5" ht="15.75" customHeight="1">
      <c r="C307" s="68"/>
      <c r="D307" s="68"/>
      <c r="E307" s="68"/>
    </row>
    <row r="308" spans="3:5" ht="15.75" customHeight="1">
      <c r="C308" s="68"/>
      <c r="D308" s="68"/>
      <c r="E308" s="68"/>
    </row>
    <row r="309" spans="3:5" ht="15.75" customHeight="1">
      <c r="C309" s="68"/>
      <c r="D309" s="68"/>
      <c r="E309" s="68"/>
    </row>
    <row r="310" spans="3:5" ht="15.75" customHeight="1">
      <c r="C310" s="68"/>
      <c r="D310" s="68"/>
      <c r="E310" s="68"/>
    </row>
    <row r="311" spans="3:5" ht="15.75" customHeight="1">
      <c r="C311" s="68"/>
      <c r="D311" s="68"/>
      <c r="E311" s="68"/>
    </row>
    <row r="312" spans="3:5" ht="15.75" customHeight="1">
      <c r="C312" s="68"/>
      <c r="D312" s="68"/>
      <c r="E312" s="68"/>
    </row>
    <row r="313" spans="3:5" ht="15.75" customHeight="1">
      <c r="C313" s="68"/>
      <c r="D313" s="68"/>
      <c r="E313" s="68"/>
    </row>
    <row r="314" spans="3:5" ht="15.75" customHeight="1">
      <c r="C314" s="68"/>
      <c r="D314" s="68"/>
      <c r="E314" s="68"/>
    </row>
    <row r="315" spans="3:5" ht="15.75" customHeight="1">
      <c r="C315" s="68"/>
      <c r="D315" s="68"/>
      <c r="E315" s="68"/>
    </row>
    <row r="316" spans="3:5" ht="15.75" customHeight="1">
      <c r="C316" s="68"/>
      <c r="D316" s="68"/>
      <c r="E316" s="68"/>
    </row>
    <row r="317" spans="3:5" ht="15.75" customHeight="1">
      <c r="C317" s="68"/>
      <c r="D317" s="68"/>
      <c r="E317" s="68"/>
    </row>
    <row r="318" spans="3:5" ht="15.75" customHeight="1">
      <c r="C318" s="68"/>
      <c r="D318" s="68"/>
      <c r="E318" s="68"/>
    </row>
    <row r="319" spans="3:5" ht="15.75" customHeight="1">
      <c r="C319" s="68"/>
      <c r="D319" s="68"/>
      <c r="E319" s="68"/>
    </row>
    <row r="320" spans="3:5" ht="15.75" customHeight="1">
      <c r="C320" s="68"/>
      <c r="D320" s="68"/>
      <c r="E320" s="68"/>
    </row>
    <row r="321" spans="3:5" ht="15.75" customHeight="1">
      <c r="C321" s="68"/>
      <c r="D321" s="68"/>
      <c r="E321" s="68"/>
    </row>
    <row r="322" spans="3:5" ht="15.75" customHeight="1">
      <c r="C322" s="68"/>
      <c r="D322" s="68"/>
      <c r="E322" s="68"/>
    </row>
    <row r="323" spans="3:5" ht="15.75" customHeight="1">
      <c r="C323" s="68"/>
      <c r="D323" s="68"/>
      <c r="E323" s="68"/>
    </row>
    <row r="324" spans="3:5" ht="15.75" customHeight="1">
      <c r="C324" s="68"/>
      <c r="D324" s="68"/>
      <c r="E324" s="68"/>
    </row>
    <row r="325" spans="3:5" ht="15.75" customHeight="1">
      <c r="C325" s="68"/>
      <c r="D325" s="68"/>
      <c r="E325" s="68"/>
    </row>
    <row r="326" spans="3:5" ht="15.75" customHeight="1">
      <c r="C326" s="68"/>
      <c r="D326" s="68"/>
      <c r="E326" s="68"/>
    </row>
    <row r="327" spans="3:5" ht="15.75" customHeight="1">
      <c r="C327" s="68"/>
      <c r="D327" s="68"/>
      <c r="E327" s="68"/>
    </row>
    <row r="328" spans="3:5" ht="15.75" customHeight="1">
      <c r="C328" s="68"/>
      <c r="D328" s="68"/>
      <c r="E328" s="68"/>
    </row>
    <row r="329" spans="3:5" ht="15.75" customHeight="1">
      <c r="C329" s="68"/>
      <c r="D329" s="68"/>
      <c r="E329" s="68"/>
    </row>
    <row r="330" spans="3:5" ht="15.75" customHeight="1">
      <c r="C330" s="68"/>
      <c r="D330" s="68"/>
      <c r="E330" s="68"/>
    </row>
    <row r="331" spans="3:5" ht="15.75" customHeight="1">
      <c r="C331" s="68"/>
      <c r="D331" s="68"/>
      <c r="E331" s="68"/>
    </row>
    <row r="332" spans="3:5" ht="15.75" customHeight="1">
      <c r="C332" s="68"/>
      <c r="D332" s="68"/>
      <c r="E332" s="68"/>
    </row>
    <row r="333" spans="3:5" ht="15.75" customHeight="1">
      <c r="C333" s="68"/>
      <c r="D333" s="68"/>
      <c r="E333" s="68"/>
    </row>
    <row r="334" spans="3:5" ht="15.75" customHeight="1">
      <c r="C334" s="68"/>
      <c r="D334" s="68"/>
      <c r="E334" s="68"/>
    </row>
    <row r="335" spans="3:5" ht="15.75" customHeight="1">
      <c r="C335" s="68"/>
      <c r="D335" s="68"/>
      <c r="E335" s="68"/>
    </row>
    <row r="336" spans="3:5" ht="15.75" customHeight="1">
      <c r="C336" s="68"/>
      <c r="D336" s="68"/>
      <c r="E336" s="68"/>
    </row>
    <row r="337" spans="3:5" ht="15.75" customHeight="1">
      <c r="C337" s="68"/>
      <c r="D337" s="68"/>
      <c r="E337" s="68"/>
    </row>
    <row r="338" spans="3:5" ht="15.75" customHeight="1">
      <c r="C338" s="68"/>
      <c r="D338" s="68"/>
      <c r="E338" s="68"/>
    </row>
    <row r="339" spans="3:5" ht="15.75" customHeight="1">
      <c r="C339" s="68"/>
      <c r="D339" s="68"/>
      <c r="E339" s="68"/>
    </row>
    <row r="340" spans="3:5" ht="15.75" customHeight="1">
      <c r="C340" s="68"/>
      <c r="D340" s="68"/>
      <c r="E340" s="68"/>
    </row>
    <row r="341" spans="3:5" ht="15.75" customHeight="1">
      <c r="C341" s="68"/>
      <c r="D341" s="68"/>
      <c r="E341" s="68"/>
    </row>
    <row r="342" spans="3:5" ht="15.75" customHeight="1">
      <c r="C342" s="68"/>
      <c r="D342" s="68"/>
      <c r="E342" s="68"/>
    </row>
    <row r="343" spans="3:5" ht="15.75" customHeight="1">
      <c r="C343" s="68"/>
      <c r="D343" s="68"/>
      <c r="E343" s="68"/>
    </row>
    <row r="344" spans="3:5" ht="15.75" customHeight="1">
      <c r="C344" s="68"/>
      <c r="D344" s="68"/>
      <c r="E344" s="68"/>
    </row>
    <row r="345" spans="3:5" ht="15.75" customHeight="1">
      <c r="C345" s="68"/>
      <c r="D345" s="68"/>
      <c r="E345" s="68"/>
    </row>
    <row r="346" spans="3:5" ht="15.75" customHeight="1">
      <c r="C346" s="68"/>
      <c r="D346" s="68"/>
      <c r="E346" s="68"/>
    </row>
    <row r="347" spans="3:5" ht="15.75" customHeight="1">
      <c r="C347" s="68"/>
      <c r="D347" s="68"/>
      <c r="E347" s="68"/>
    </row>
    <row r="348" spans="3:5" ht="15.75" customHeight="1">
      <c r="C348" s="68"/>
      <c r="D348" s="68"/>
      <c r="E348" s="68"/>
    </row>
    <row r="349" spans="3:5" ht="15.75" customHeight="1">
      <c r="C349" s="68"/>
      <c r="D349" s="68"/>
      <c r="E349" s="68"/>
    </row>
    <row r="350" spans="3:5" ht="15.75" customHeight="1">
      <c r="C350" s="68"/>
      <c r="D350" s="68"/>
      <c r="E350" s="68"/>
    </row>
    <row r="351" spans="3:5" ht="15.75" customHeight="1">
      <c r="C351" s="68"/>
      <c r="D351" s="68"/>
      <c r="E351" s="68"/>
    </row>
    <row r="352" spans="3:5" ht="15.75" customHeight="1">
      <c r="C352" s="68"/>
      <c r="D352" s="68"/>
      <c r="E352" s="68"/>
    </row>
    <row r="353" spans="3:5" ht="15.75" customHeight="1">
      <c r="C353" s="68"/>
      <c r="D353" s="68"/>
      <c r="E353" s="68"/>
    </row>
    <row r="354" spans="3:5" ht="15.75" customHeight="1">
      <c r="C354" s="68"/>
      <c r="D354" s="68"/>
      <c r="E354" s="68"/>
    </row>
    <row r="355" spans="3:5" ht="15.75" customHeight="1">
      <c r="C355" s="68"/>
      <c r="D355" s="68"/>
      <c r="E355" s="68"/>
    </row>
    <row r="356" spans="3:5" ht="15.75" customHeight="1">
      <c r="C356" s="68"/>
      <c r="D356" s="68"/>
      <c r="E356" s="68"/>
    </row>
    <row r="357" spans="3:5" ht="15.75" customHeight="1">
      <c r="C357" s="68"/>
      <c r="D357" s="68"/>
      <c r="E357" s="68"/>
    </row>
    <row r="358" spans="3:5" ht="15.75" customHeight="1">
      <c r="C358" s="68"/>
      <c r="D358" s="68"/>
      <c r="E358" s="68"/>
    </row>
    <row r="359" spans="3:5" ht="15.75" customHeight="1">
      <c r="C359" s="68"/>
      <c r="D359" s="68"/>
      <c r="E359" s="68"/>
    </row>
    <row r="360" spans="3:5" ht="15.75" customHeight="1">
      <c r="C360" s="68"/>
      <c r="D360" s="68"/>
      <c r="E360" s="68"/>
    </row>
    <row r="361" spans="3:5" ht="15.75" customHeight="1">
      <c r="C361" s="68"/>
      <c r="D361" s="68"/>
      <c r="E361" s="68"/>
    </row>
    <row r="362" spans="3:5" ht="15.75" customHeight="1">
      <c r="C362" s="68"/>
      <c r="D362" s="68"/>
      <c r="E362" s="68"/>
    </row>
    <row r="363" spans="3:5" ht="15.75" customHeight="1">
      <c r="C363" s="68"/>
      <c r="D363" s="68"/>
      <c r="E363" s="68"/>
    </row>
    <row r="364" spans="3:5" ht="15.75" customHeight="1">
      <c r="C364" s="68"/>
      <c r="D364" s="68"/>
      <c r="E364" s="68"/>
    </row>
    <row r="365" spans="3:5" ht="15.75" customHeight="1">
      <c r="C365" s="68"/>
      <c r="D365" s="68"/>
      <c r="E365" s="68"/>
    </row>
    <row r="366" spans="3:5" ht="15.75" customHeight="1">
      <c r="C366" s="68"/>
      <c r="D366" s="68"/>
      <c r="E366" s="68"/>
    </row>
    <row r="367" spans="3:5" ht="15.75" customHeight="1">
      <c r="C367" s="68"/>
      <c r="D367" s="68"/>
      <c r="E367" s="68"/>
    </row>
    <row r="368" spans="3:5" ht="15.75" customHeight="1">
      <c r="C368" s="68"/>
      <c r="D368" s="68"/>
      <c r="E368" s="68"/>
    </row>
    <row r="369" spans="3:5" ht="15.75" customHeight="1">
      <c r="C369" s="68"/>
      <c r="D369" s="68"/>
      <c r="E369" s="68"/>
    </row>
    <row r="370" spans="3:5" ht="15.75" customHeight="1">
      <c r="C370" s="68"/>
      <c r="D370" s="68"/>
      <c r="E370" s="68"/>
    </row>
    <row r="371" spans="3:5" ht="15.75" customHeight="1">
      <c r="C371" s="68"/>
      <c r="D371" s="68"/>
      <c r="E371" s="68"/>
    </row>
    <row r="372" spans="3:5" ht="15.75" customHeight="1">
      <c r="C372" s="68"/>
      <c r="D372" s="68"/>
      <c r="E372" s="68"/>
    </row>
    <row r="373" spans="3:5" ht="15.75" customHeight="1">
      <c r="C373" s="68"/>
      <c r="D373" s="68"/>
      <c r="E373" s="68"/>
    </row>
    <row r="374" spans="3:5" ht="15.75" customHeight="1">
      <c r="C374" s="68"/>
      <c r="D374" s="68"/>
      <c r="E374" s="68"/>
    </row>
    <row r="375" spans="3:5" ht="15.75" customHeight="1">
      <c r="C375" s="68"/>
      <c r="D375" s="68"/>
      <c r="E375" s="68"/>
    </row>
    <row r="376" spans="3:5" ht="15.75" customHeight="1">
      <c r="C376" s="68"/>
      <c r="D376" s="68"/>
      <c r="E376" s="68"/>
    </row>
    <row r="377" spans="3:5" ht="15.75" customHeight="1">
      <c r="C377" s="68"/>
      <c r="D377" s="68"/>
      <c r="E377" s="68"/>
    </row>
    <row r="378" spans="3:5" ht="15.75" customHeight="1">
      <c r="C378" s="68"/>
      <c r="D378" s="68"/>
      <c r="E378" s="68"/>
    </row>
    <row r="379" spans="3:5" ht="15.75" customHeight="1">
      <c r="C379" s="68"/>
      <c r="D379" s="68"/>
      <c r="E379" s="68"/>
    </row>
    <row r="380" spans="3:5" ht="15.75" customHeight="1">
      <c r="C380" s="68"/>
      <c r="D380" s="68"/>
      <c r="E380" s="68"/>
    </row>
    <row r="381" spans="3:5" ht="15.75" customHeight="1">
      <c r="C381" s="68"/>
      <c r="D381" s="68"/>
      <c r="E381" s="68"/>
    </row>
    <row r="382" spans="3:5" ht="15.75" customHeight="1">
      <c r="C382" s="68"/>
      <c r="D382" s="68"/>
      <c r="E382" s="68"/>
    </row>
    <row r="383" spans="3:5" ht="15.75" customHeight="1">
      <c r="C383" s="68"/>
      <c r="D383" s="68"/>
      <c r="E383" s="68"/>
    </row>
    <row r="384" spans="3:5" ht="15.75" customHeight="1">
      <c r="C384" s="68"/>
      <c r="D384" s="68"/>
      <c r="E384" s="68"/>
    </row>
    <row r="385" spans="3:5" ht="15.75" customHeight="1">
      <c r="C385" s="68"/>
      <c r="D385" s="68"/>
      <c r="E385" s="68"/>
    </row>
    <row r="386" spans="3:5" ht="15.75" customHeight="1">
      <c r="C386" s="68"/>
      <c r="D386" s="68"/>
      <c r="E386" s="68"/>
    </row>
    <row r="387" spans="3:5" ht="15.75" customHeight="1">
      <c r="C387" s="68"/>
      <c r="D387" s="68"/>
      <c r="E387" s="68"/>
    </row>
    <row r="388" spans="3:5" ht="15.75" customHeight="1">
      <c r="C388" s="68"/>
      <c r="D388" s="68"/>
      <c r="E388" s="68"/>
    </row>
    <row r="389" spans="3:5" ht="15.75" customHeight="1">
      <c r="C389" s="68"/>
      <c r="D389" s="68"/>
      <c r="E389" s="68"/>
    </row>
    <row r="390" spans="3:5" ht="15.75" customHeight="1">
      <c r="C390" s="68"/>
      <c r="D390" s="68"/>
      <c r="E390" s="68"/>
    </row>
    <row r="391" spans="3:5" ht="15.75" customHeight="1">
      <c r="C391" s="68"/>
      <c r="D391" s="68"/>
      <c r="E391" s="68"/>
    </row>
    <row r="392" spans="3:5" ht="15.75" customHeight="1">
      <c r="C392" s="68"/>
      <c r="D392" s="68"/>
      <c r="E392" s="68"/>
    </row>
    <row r="393" spans="3:5" ht="15.75" customHeight="1">
      <c r="C393" s="68"/>
      <c r="D393" s="68"/>
      <c r="E393" s="68"/>
    </row>
    <row r="394" spans="3:5" ht="15.75" customHeight="1">
      <c r="C394" s="68"/>
      <c r="D394" s="68"/>
      <c r="E394" s="68"/>
    </row>
    <row r="395" spans="3:5" ht="15.75" customHeight="1">
      <c r="C395" s="68"/>
      <c r="D395" s="68"/>
      <c r="E395" s="68"/>
    </row>
    <row r="396" spans="3:5" ht="15.75" customHeight="1">
      <c r="C396" s="68"/>
      <c r="D396" s="68"/>
      <c r="E396" s="68"/>
    </row>
    <row r="397" spans="3:5" ht="15.75" customHeight="1">
      <c r="C397" s="68"/>
      <c r="D397" s="68"/>
      <c r="E397" s="68"/>
    </row>
    <row r="398" spans="3:5" ht="15.75" customHeight="1">
      <c r="C398" s="68"/>
      <c r="D398" s="68"/>
      <c r="E398" s="68"/>
    </row>
    <row r="399" spans="3:5" ht="15.75" customHeight="1">
      <c r="C399" s="68"/>
      <c r="D399" s="68"/>
      <c r="E399" s="68"/>
    </row>
    <row r="400" spans="3:5" ht="15.75" customHeight="1">
      <c r="C400" s="68"/>
      <c r="D400" s="68"/>
      <c r="E400" s="68"/>
    </row>
    <row r="401" spans="3:5" ht="15.75" customHeight="1">
      <c r="C401" s="68"/>
      <c r="D401" s="68"/>
      <c r="E401" s="68"/>
    </row>
    <row r="402" spans="3:5" ht="15.75" customHeight="1">
      <c r="C402" s="68"/>
      <c r="D402" s="68"/>
      <c r="E402" s="68"/>
    </row>
    <row r="403" spans="3:5" ht="15.75" customHeight="1">
      <c r="C403" s="68"/>
      <c r="D403" s="68"/>
      <c r="E403" s="68"/>
    </row>
    <row r="404" spans="3:5" ht="15.75" customHeight="1">
      <c r="C404" s="68"/>
      <c r="D404" s="68"/>
      <c r="E404" s="68"/>
    </row>
    <row r="405" spans="3:5" ht="15.75" customHeight="1">
      <c r="C405" s="68"/>
      <c r="D405" s="68"/>
      <c r="E405" s="68"/>
    </row>
    <row r="406" spans="3:5" ht="15.75" customHeight="1">
      <c r="C406" s="68"/>
      <c r="D406" s="68"/>
      <c r="E406" s="68"/>
    </row>
    <row r="407" spans="3:5" ht="15.75" customHeight="1">
      <c r="C407" s="68"/>
      <c r="D407" s="68"/>
      <c r="E407" s="68"/>
    </row>
    <row r="408" spans="3:5" ht="15.75" customHeight="1">
      <c r="C408" s="68"/>
      <c r="D408" s="68"/>
      <c r="E408" s="68"/>
    </row>
    <row r="409" spans="3:5" ht="15.75" customHeight="1">
      <c r="C409" s="68"/>
      <c r="D409" s="68"/>
      <c r="E409" s="68"/>
    </row>
    <row r="410" spans="3:5" ht="15.75" customHeight="1">
      <c r="C410" s="68"/>
      <c r="D410" s="68"/>
      <c r="E410" s="68"/>
    </row>
    <row r="411" spans="3:5" ht="15.75" customHeight="1">
      <c r="C411" s="68"/>
      <c r="D411" s="68"/>
      <c r="E411" s="68"/>
    </row>
    <row r="412" spans="3:5" ht="15.75" customHeight="1">
      <c r="C412" s="68"/>
      <c r="D412" s="68"/>
      <c r="E412" s="68"/>
    </row>
    <row r="413" spans="3:5" ht="15.75" customHeight="1">
      <c r="C413" s="68"/>
      <c r="D413" s="68"/>
      <c r="E413" s="68"/>
    </row>
    <row r="414" spans="3:5" ht="15.75" customHeight="1">
      <c r="C414" s="68"/>
      <c r="D414" s="68"/>
      <c r="E414" s="68"/>
    </row>
    <row r="415" spans="3:5" ht="15.75" customHeight="1">
      <c r="C415" s="68"/>
      <c r="D415" s="68"/>
      <c r="E415" s="68"/>
    </row>
    <row r="416" spans="3:5" ht="15.75" customHeight="1">
      <c r="C416" s="68"/>
      <c r="D416" s="68"/>
      <c r="E416" s="68"/>
    </row>
    <row r="417" spans="3:5" ht="15.75" customHeight="1">
      <c r="C417" s="68"/>
      <c r="D417" s="68"/>
      <c r="E417" s="68"/>
    </row>
    <row r="418" spans="3:5" ht="15.75" customHeight="1">
      <c r="C418" s="68"/>
      <c r="D418" s="68"/>
      <c r="E418" s="68"/>
    </row>
    <row r="419" spans="3:5" ht="15.75" customHeight="1">
      <c r="C419" s="68"/>
      <c r="D419" s="68"/>
      <c r="E419" s="68"/>
    </row>
    <row r="420" spans="3:5" ht="15.75" customHeight="1">
      <c r="C420" s="68"/>
      <c r="D420" s="68"/>
      <c r="E420" s="68"/>
    </row>
    <row r="421" spans="3:5" ht="15.75" customHeight="1">
      <c r="C421" s="68"/>
      <c r="D421" s="68"/>
      <c r="E421" s="68"/>
    </row>
    <row r="422" spans="3:5" ht="15.75" customHeight="1">
      <c r="C422" s="68"/>
      <c r="D422" s="68"/>
      <c r="E422" s="68"/>
    </row>
    <row r="423" spans="3:5" ht="15.75" customHeight="1">
      <c r="C423" s="68"/>
      <c r="D423" s="68"/>
      <c r="E423" s="68"/>
    </row>
    <row r="424" spans="3:5" ht="15.75" customHeight="1">
      <c r="C424" s="68"/>
      <c r="D424" s="68"/>
      <c r="E424" s="68"/>
    </row>
    <row r="425" spans="3:5" ht="15.75" customHeight="1">
      <c r="C425" s="68"/>
      <c r="D425" s="68"/>
      <c r="E425" s="68"/>
    </row>
    <row r="426" spans="3:5" ht="15.75" customHeight="1">
      <c r="C426" s="68"/>
      <c r="D426" s="68"/>
      <c r="E426" s="68"/>
    </row>
    <row r="427" spans="3:5" ht="15.75" customHeight="1">
      <c r="C427" s="68"/>
      <c r="D427" s="68"/>
      <c r="E427" s="68"/>
    </row>
    <row r="428" spans="3:5" ht="15.75" customHeight="1">
      <c r="C428" s="68"/>
      <c r="D428" s="68"/>
      <c r="E428" s="68"/>
    </row>
    <row r="429" spans="3:5" ht="15.75" customHeight="1">
      <c r="C429" s="68"/>
      <c r="D429" s="68"/>
      <c r="E429" s="68"/>
    </row>
    <row r="430" spans="3:5" ht="15.75" customHeight="1">
      <c r="C430" s="68"/>
      <c r="D430" s="68"/>
      <c r="E430" s="68"/>
    </row>
    <row r="431" spans="3:5" ht="15.75" customHeight="1">
      <c r="C431" s="68"/>
      <c r="D431" s="68"/>
      <c r="E431" s="68"/>
    </row>
    <row r="432" spans="3:5" ht="15.75" customHeight="1">
      <c r="C432" s="68"/>
      <c r="D432" s="68"/>
      <c r="E432" s="68"/>
    </row>
    <row r="433" spans="3:5" ht="15.75" customHeight="1">
      <c r="C433" s="68"/>
      <c r="D433" s="68"/>
      <c r="E433" s="68"/>
    </row>
    <row r="434" spans="3:5" ht="15.75" customHeight="1">
      <c r="C434" s="68"/>
      <c r="D434" s="68"/>
      <c r="E434" s="68"/>
    </row>
    <row r="435" spans="3:5" ht="15.75" customHeight="1">
      <c r="C435" s="68"/>
      <c r="D435" s="68"/>
      <c r="E435" s="68"/>
    </row>
    <row r="436" spans="3:5" ht="15.75" customHeight="1">
      <c r="C436" s="68"/>
      <c r="D436" s="68"/>
      <c r="E436" s="68"/>
    </row>
    <row r="437" spans="3:5" ht="15.75" customHeight="1">
      <c r="C437" s="68"/>
      <c r="D437" s="68"/>
      <c r="E437" s="68"/>
    </row>
    <row r="438" spans="3:5" ht="15.75" customHeight="1">
      <c r="C438" s="68"/>
      <c r="D438" s="68"/>
      <c r="E438" s="68"/>
    </row>
    <row r="439" spans="3:5" ht="15.75" customHeight="1">
      <c r="C439" s="68"/>
      <c r="D439" s="68"/>
      <c r="E439" s="68"/>
    </row>
    <row r="440" spans="3:5" ht="15.75" customHeight="1">
      <c r="C440" s="68"/>
      <c r="D440" s="68"/>
      <c r="E440" s="68"/>
    </row>
    <row r="441" spans="3:5" ht="15.75" customHeight="1">
      <c r="C441" s="68"/>
      <c r="D441" s="68"/>
      <c r="E441" s="68"/>
    </row>
    <row r="442" spans="3:5" ht="15.75" customHeight="1">
      <c r="C442" s="68"/>
      <c r="D442" s="68"/>
      <c r="E442" s="68"/>
    </row>
    <row r="443" spans="3:5" ht="15.75" customHeight="1">
      <c r="C443" s="68"/>
      <c r="D443" s="68"/>
      <c r="E443" s="68"/>
    </row>
    <row r="444" spans="3:5" ht="15.75" customHeight="1">
      <c r="C444" s="68"/>
      <c r="D444" s="68"/>
      <c r="E444" s="68"/>
    </row>
    <row r="445" spans="3:5" ht="15.75" customHeight="1">
      <c r="C445" s="68"/>
      <c r="D445" s="68"/>
      <c r="E445" s="68"/>
    </row>
    <row r="446" spans="3:5" ht="15.75" customHeight="1">
      <c r="C446" s="68"/>
      <c r="D446" s="68"/>
      <c r="E446" s="68"/>
    </row>
    <row r="447" spans="3:5" ht="15.75" customHeight="1">
      <c r="C447" s="68"/>
      <c r="D447" s="68"/>
      <c r="E447" s="68"/>
    </row>
    <row r="448" spans="3:5" ht="15.75" customHeight="1">
      <c r="C448" s="68"/>
      <c r="D448" s="68"/>
      <c r="E448" s="68"/>
    </row>
    <row r="449" spans="3:5" ht="15.75" customHeight="1">
      <c r="C449" s="68"/>
      <c r="D449" s="68"/>
      <c r="E449" s="68"/>
    </row>
    <row r="450" spans="3:5" ht="15.75" customHeight="1">
      <c r="C450" s="68"/>
      <c r="D450" s="68"/>
      <c r="E450" s="68"/>
    </row>
    <row r="451" spans="3:5" ht="15.75" customHeight="1">
      <c r="C451" s="68"/>
      <c r="D451" s="68"/>
      <c r="E451" s="68"/>
    </row>
    <row r="452" spans="3:5" ht="15.75" customHeight="1">
      <c r="C452" s="68"/>
      <c r="D452" s="68"/>
      <c r="E452" s="68"/>
    </row>
    <row r="453" spans="3:5" ht="15.75" customHeight="1">
      <c r="C453" s="68"/>
      <c r="D453" s="68"/>
      <c r="E453" s="68"/>
    </row>
    <row r="454" spans="3:5" ht="15.75" customHeight="1">
      <c r="C454" s="68"/>
      <c r="D454" s="68"/>
      <c r="E454" s="68"/>
    </row>
    <row r="455" spans="3:5" ht="15.75" customHeight="1">
      <c r="C455" s="68"/>
      <c r="D455" s="68"/>
      <c r="E455" s="68"/>
    </row>
    <row r="456" spans="3:5" ht="15.75" customHeight="1">
      <c r="C456" s="68"/>
      <c r="D456" s="68"/>
      <c r="E456" s="68"/>
    </row>
    <row r="457" spans="3:5" ht="15.75" customHeight="1">
      <c r="C457" s="68"/>
      <c r="D457" s="68"/>
      <c r="E457" s="68"/>
    </row>
    <row r="458" spans="3:5" ht="15.75" customHeight="1">
      <c r="C458" s="68"/>
      <c r="D458" s="68"/>
      <c r="E458" s="68"/>
    </row>
  </sheetData>
  <sheetProtection/>
  <mergeCells count="2">
    <mergeCell ref="C150:D150"/>
    <mergeCell ref="C152:D15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6"/>
  <sheetViews>
    <sheetView zoomScalePageLayoutView="0" workbookViewId="0" topLeftCell="A85">
      <selection activeCell="J94" sqref="J94"/>
    </sheetView>
  </sheetViews>
  <sheetFormatPr defaultColWidth="9.00390625" defaultRowHeight="15.75" customHeight="1"/>
  <cols>
    <col min="1" max="1" width="3.875" style="64" customWidth="1"/>
    <col min="2" max="3" width="9.125" style="64" customWidth="1"/>
    <col min="4" max="4" width="13.875" style="64" customWidth="1"/>
    <col min="5" max="5" width="11.375" style="64" hidden="1" customWidth="1"/>
    <col min="6" max="6" width="0.2421875" style="64" hidden="1" customWidth="1"/>
    <col min="7" max="7" width="11.75390625" style="64" hidden="1" customWidth="1"/>
    <col min="8" max="8" width="13.00390625" style="64" customWidth="1"/>
    <col min="9" max="9" width="12.00390625" style="64" customWidth="1"/>
    <col min="10" max="10" width="11.00390625" style="64" customWidth="1"/>
  </cols>
  <sheetData>
    <row r="1" spans="2:6" ht="15.75" customHeight="1">
      <c r="B1" s="2" t="s">
        <v>119</v>
      </c>
      <c r="C1"/>
      <c r="D1"/>
      <c r="E1"/>
      <c r="F1"/>
    </row>
    <row r="2" spans="1:10" ht="15.75" customHeight="1">
      <c r="A2" s="4"/>
      <c r="B2" s="45" t="s">
        <v>32</v>
      </c>
      <c r="C2" s="101"/>
      <c r="D2" s="102"/>
      <c r="E2" s="103"/>
      <c r="F2" s="6" t="s">
        <v>0</v>
      </c>
      <c r="G2" s="275" t="s">
        <v>1</v>
      </c>
      <c r="H2" s="293" t="s">
        <v>122</v>
      </c>
      <c r="I2" s="293" t="s">
        <v>134</v>
      </c>
      <c r="J2" s="293" t="s">
        <v>152</v>
      </c>
    </row>
    <row r="3" spans="1:10" ht="15.75" customHeight="1">
      <c r="A3" s="4"/>
      <c r="B3" s="104"/>
      <c r="C3" s="105"/>
      <c r="D3" s="106"/>
      <c r="E3" s="107"/>
      <c r="F3" s="8" t="s">
        <v>3</v>
      </c>
      <c r="G3" s="276" t="s">
        <v>3</v>
      </c>
      <c r="H3" s="8" t="s">
        <v>4</v>
      </c>
      <c r="I3" s="8" t="s">
        <v>121</v>
      </c>
      <c r="J3" s="8"/>
    </row>
    <row r="4" spans="1:10" ht="15.75" customHeight="1">
      <c r="A4" s="4"/>
      <c r="B4" s="32" t="s">
        <v>64</v>
      </c>
      <c r="C4" s="108"/>
      <c r="D4" s="109"/>
      <c r="E4" s="4"/>
      <c r="F4" s="12"/>
      <c r="G4" s="277"/>
      <c r="H4" s="12"/>
      <c r="I4" s="16"/>
      <c r="J4" s="16"/>
    </row>
    <row r="5" spans="1:11" ht="15.75" customHeight="1">
      <c r="A5" s="110">
        <v>1</v>
      </c>
      <c r="B5" s="10" t="s">
        <v>65</v>
      </c>
      <c r="C5" s="111"/>
      <c r="D5" s="112"/>
      <c r="E5" s="113"/>
      <c r="F5" s="114">
        <v>520939</v>
      </c>
      <c r="G5" s="278">
        <v>495939</v>
      </c>
      <c r="H5" s="114">
        <v>502000</v>
      </c>
      <c r="I5" s="70">
        <v>477242</v>
      </c>
      <c r="J5" s="299">
        <v>520000</v>
      </c>
      <c r="K5" s="296">
        <v>18000</v>
      </c>
    </row>
    <row r="6" spans="1:10" ht="15.75" customHeight="1">
      <c r="A6" s="110">
        <v>2</v>
      </c>
      <c r="B6" s="10" t="s">
        <v>66</v>
      </c>
      <c r="C6" s="115"/>
      <c r="D6" s="116"/>
      <c r="E6" s="117"/>
      <c r="F6" s="118">
        <v>90000</v>
      </c>
      <c r="G6" s="279">
        <v>90000</v>
      </c>
      <c r="H6" s="118">
        <v>90000</v>
      </c>
      <c r="I6" s="70">
        <v>85684</v>
      </c>
      <c r="J6" s="299">
        <v>90000</v>
      </c>
    </row>
    <row r="7" spans="1:11" ht="15.75" customHeight="1">
      <c r="A7" s="110">
        <v>3</v>
      </c>
      <c r="B7" s="119" t="s">
        <v>67</v>
      </c>
      <c r="C7" s="120"/>
      <c r="D7" s="121"/>
      <c r="E7" s="117"/>
      <c r="F7" s="118">
        <v>2900</v>
      </c>
      <c r="G7" s="279">
        <v>2900</v>
      </c>
      <c r="H7" s="118">
        <v>2900</v>
      </c>
      <c r="I7" s="70">
        <v>2520</v>
      </c>
      <c r="J7" s="299">
        <v>2520</v>
      </c>
      <c r="K7" s="295">
        <v>-380</v>
      </c>
    </row>
    <row r="8" spans="1:10" ht="15.75" customHeight="1">
      <c r="A8" s="122">
        <v>4</v>
      </c>
      <c r="B8" s="119" t="s">
        <v>68</v>
      </c>
      <c r="C8" s="123"/>
      <c r="D8" s="124"/>
      <c r="E8" s="117"/>
      <c r="F8" s="118">
        <v>1000</v>
      </c>
      <c r="G8" s="279">
        <v>1000</v>
      </c>
      <c r="H8" s="118">
        <v>1000</v>
      </c>
      <c r="I8" s="70">
        <v>168</v>
      </c>
      <c r="J8" s="299">
        <v>1000</v>
      </c>
    </row>
    <row r="9" spans="1:11" ht="15.75" customHeight="1">
      <c r="A9" s="122">
        <v>5</v>
      </c>
      <c r="B9" s="125" t="s">
        <v>69</v>
      </c>
      <c r="C9" s="126"/>
      <c r="D9" s="127"/>
      <c r="E9" s="117"/>
      <c r="F9" s="118">
        <v>4500</v>
      </c>
      <c r="G9" s="280">
        <v>7000</v>
      </c>
      <c r="H9" s="118">
        <v>7000</v>
      </c>
      <c r="I9" s="70">
        <v>7586</v>
      </c>
      <c r="J9" s="70">
        <v>7800</v>
      </c>
      <c r="K9" s="295">
        <v>800</v>
      </c>
    </row>
    <row r="10" spans="1:11" ht="15.75" customHeight="1">
      <c r="A10" s="128">
        <v>6</v>
      </c>
      <c r="B10" s="129" t="s">
        <v>70</v>
      </c>
      <c r="C10" s="130"/>
      <c r="D10" s="131"/>
      <c r="E10" s="117"/>
      <c r="F10" s="118">
        <v>42200</v>
      </c>
      <c r="G10" s="280">
        <v>42200</v>
      </c>
      <c r="H10" s="118">
        <v>43000</v>
      </c>
      <c r="I10" s="70">
        <v>43589</v>
      </c>
      <c r="J10" s="70">
        <v>43600</v>
      </c>
      <c r="K10" s="295">
        <v>600</v>
      </c>
    </row>
    <row r="11" spans="1:11" ht="15.75" customHeight="1">
      <c r="A11" s="132">
        <v>7</v>
      </c>
      <c r="B11" s="133" t="s">
        <v>71</v>
      </c>
      <c r="C11" s="134"/>
      <c r="E11" s="117"/>
      <c r="F11" s="118">
        <v>300</v>
      </c>
      <c r="G11" s="280">
        <v>1100</v>
      </c>
      <c r="H11" s="118">
        <v>1000</v>
      </c>
      <c r="I11" s="70">
        <v>1066</v>
      </c>
      <c r="J11" s="299">
        <v>1300</v>
      </c>
      <c r="K11" s="297">
        <v>300</v>
      </c>
    </row>
    <row r="12" spans="1:11" ht="15.75" customHeight="1">
      <c r="A12" s="135">
        <v>8</v>
      </c>
      <c r="B12" s="136" t="s">
        <v>72</v>
      </c>
      <c r="C12" s="137"/>
      <c r="D12" s="138"/>
      <c r="E12" s="139"/>
      <c r="F12" s="70">
        <f aca="true" t="shared" si="0" ref="F12:K12">SUM(F5:F11)</f>
        <v>661839</v>
      </c>
      <c r="G12" s="278">
        <f t="shared" si="0"/>
        <v>640139</v>
      </c>
      <c r="H12" s="70">
        <f t="shared" si="0"/>
        <v>646900</v>
      </c>
      <c r="I12" s="70">
        <f t="shared" si="0"/>
        <v>617855</v>
      </c>
      <c r="J12" s="70">
        <f t="shared" si="0"/>
        <v>666220</v>
      </c>
      <c r="K12" s="70">
        <f t="shared" si="0"/>
        <v>19320</v>
      </c>
    </row>
    <row r="13" spans="1:10" ht="15.75" customHeight="1">
      <c r="A13" s="110"/>
      <c r="B13" s="140"/>
      <c r="C13" s="141"/>
      <c r="D13" s="142"/>
      <c r="E13" s="4"/>
      <c r="F13" s="12"/>
      <c r="G13" s="277"/>
      <c r="H13" s="12"/>
      <c r="I13" s="12"/>
      <c r="J13" s="12"/>
    </row>
    <row r="14" spans="1:10" ht="15.75" customHeight="1">
      <c r="A14" s="110"/>
      <c r="B14" s="143" t="s">
        <v>73</v>
      </c>
      <c r="C14" s="51"/>
      <c r="D14" s="4"/>
      <c r="E14" s="4"/>
      <c r="F14" s="12"/>
      <c r="G14" s="277"/>
      <c r="H14" s="12"/>
      <c r="I14" s="12"/>
      <c r="J14" s="12"/>
    </row>
    <row r="15" spans="1:12" ht="15.75" customHeight="1">
      <c r="A15" s="110">
        <v>9</v>
      </c>
      <c r="B15" s="129" t="s">
        <v>74</v>
      </c>
      <c r="C15" s="144"/>
      <c r="D15" s="141"/>
      <c r="E15" s="145"/>
      <c r="F15" s="70">
        <v>1000</v>
      </c>
      <c r="G15" s="278">
        <v>1000</v>
      </c>
      <c r="H15" s="70">
        <v>1000</v>
      </c>
      <c r="I15" s="146">
        <v>259.14</v>
      </c>
      <c r="J15" s="146">
        <v>1500</v>
      </c>
      <c r="K15" s="298">
        <v>500</v>
      </c>
      <c r="L15" s="68"/>
    </row>
    <row r="16" spans="1:10" ht="15.75" customHeight="1">
      <c r="A16" s="110">
        <v>10</v>
      </c>
      <c r="B16" s="129" t="s">
        <v>75</v>
      </c>
      <c r="C16" s="147"/>
      <c r="D16" s="127"/>
      <c r="E16" s="148"/>
      <c r="F16" s="149">
        <v>25000</v>
      </c>
      <c r="G16" s="281">
        <v>25000</v>
      </c>
      <c r="H16" s="149">
        <v>25000</v>
      </c>
      <c r="I16" s="289">
        <v>22370</v>
      </c>
      <c r="J16" s="289">
        <v>25000</v>
      </c>
    </row>
    <row r="17" spans="1:12" ht="15.75" customHeight="1">
      <c r="A17" s="110">
        <v>11</v>
      </c>
      <c r="B17" s="125" t="s">
        <v>135</v>
      </c>
      <c r="C17" s="144"/>
      <c r="D17" s="131"/>
      <c r="E17" s="145"/>
      <c r="F17" s="70">
        <v>10000</v>
      </c>
      <c r="G17" s="278">
        <v>8000</v>
      </c>
      <c r="H17" s="70">
        <v>12000</v>
      </c>
      <c r="I17" s="146">
        <v>5080</v>
      </c>
      <c r="J17" s="146">
        <v>6000</v>
      </c>
      <c r="K17" s="298">
        <v>-6000</v>
      </c>
      <c r="L17" s="68"/>
    </row>
    <row r="18" spans="1:10" ht="15.75" customHeight="1">
      <c r="A18" s="110">
        <v>12</v>
      </c>
      <c r="B18" s="150" t="s">
        <v>76</v>
      </c>
      <c r="C18" s="144"/>
      <c r="D18" s="131"/>
      <c r="E18" s="145"/>
      <c r="F18" s="70">
        <v>10000</v>
      </c>
      <c r="G18" s="278">
        <v>10000</v>
      </c>
      <c r="H18" s="70">
        <v>10000</v>
      </c>
      <c r="I18" s="290">
        <v>7317</v>
      </c>
      <c r="J18" s="290">
        <v>10000</v>
      </c>
    </row>
    <row r="19" spans="1:10" ht="15.75" customHeight="1">
      <c r="A19" s="110">
        <v>13</v>
      </c>
      <c r="B19" s="125" t="s">
        <v>77</v>
      </c>
      <c r="C19" s="151"/>
      <c r="D19" s="131"/>
      <c r="E19" s="145"/>
      <c r="F19" s="70">
        <v>36000</v>
      </c>
      <c r="G19" s="282">
        <v>36000</v>
      </c>
      <c r="H19" s="70">
        <v>36000</v>
      </c>
      <c r="I19" s="49">
        <v>27140</v>
      </c>
      <c r="J19" s="146">
        <v>36000</v>
      </c>
    </row>
    <row r="20" spans="1:12" ht="15.75" customHeight="1">
      <c r="A20" s="110">
        <v>14</v>
      </c>
      <c r="B20" s="119" t="s">
        <v>136</v>
      </c>
      <c r="C20" s="153"/>
      <c r="D20" s="131"/>
      <c r="E20" s="145"/>
      <c r="F20" s="70">
        <v>3000</v>
      </c>
      <c r="G20" s="282">
        <v>1000</v>
      </c>
      <c r="H20" s="70">
        <v>1000</v>
      </c>
      <c r="I20" s="291">
        <v>454</v>
      </c>
      <c r="J20" s="289">
        <v>500</v>
      </c>
      <c r="K20" s="298">
        <v>-500</v>
      </c>
      <c r="L20" s="68"/>
    </row>
    <row r="21" spans="1:12" ht="15.75" customHeight="1">
      <c r="A21" s="157">
        <v>15</v>
      </c>
      <c r="B21" s="125" t="s">
        <v>78</v>
      </c>
      <c r="C21" s="154"/>
      <c r="D21" s="155"/>
      <c r="E21" s="145"/>
      <c r="F21" s="70">
        <v>15000</v>
      </c>
      <c r="G21" s="278">
        <v>17000</v>
      </c>
      <c r="H21" s="70">
        <v>15000</v>
      </c>
      <c r="I21" s="49">
        <v>17227</v>
      </c>
      <c r="J21" s="146">
        <v>17227</v>
      </c>
      <c r="K21" s="298">
        <v>2227</v>
      </c>
      <c r="L21" s="68"/>
    </row>
    <row r="22" spans="1:11" ht="15.75" customHeight="1">
      <c r="A22" s="110">
        <v>16</v>
      </c>
      <c r="B22" s="125" t="s">
        <v>79</v>
      </c>
      <c r="C22" s="111"/>
      <c r="D22" s="156"/>
      <c r="E22" s="145"/>
      <c r="F22" s="70">
        <v>5500</v>
      </c>
      <c r="G22" s="278">
        <v>5500</v>
      </c>
      <c r="H22" s="70">
        <v>5500</v>
      </c>
      <c r="I22" s="49">
        <v>4022</v>
      </c>
      <c r="J22" s="49">
        <v>5500</v>
      </c>
      <c r="K22" s="298"/>
    </row>
    <row r="23" spans="1:12" ht="15.75" customHeight="1">
      <c r="A23" s="157">
        <v>17</v>
      </c>
      <c r="B23" s="125" t="s">
        <v>80</v>
      </c>
      <c r="C23" s="144"/>
      <c r="D23" s="131"/>
      <c r="E23" s="145"/>
      <c r="F23" s="70">
        <v>200</v>
      </c>
      <c r="G23" s="282">
        <v>200</v>
      </c>
      <c r="H23" s="70">
        <v>200</v>
      </c>
      <c r="I23" s="146">
        <v>61</v>
      </c>
      <c r="J23" s="146">
        <v>80</v>
      </c>
      <c r="K23" s="298">
        <v>-120</v>
      </c>
      <c r="L23" s="68"/>
    </row>
    <row r="24" spans="1:10" ht="15.75" customHeight="1">
      <c r="A24" s="157">
        <v>18</v>
      </c>
      <c r="B24" s="125" t="s">
        <v>81</v>
      </c>
      <c r="C24" s="158"/>
      <c r="D24" s="159"/>
      <c r="E24" s="145"/>
      <c r="F24" s="70">
        <v>3000</v>
      </c>
      <c r="G24" s="282">
        <v>3000</v>
      </c>
      <c r="H24" s="70">
        <v>3000</v>
      </c>
      <c r="I24" s="289">
        <v>2588</v>
      </c>
      <c r="J24" s="289">
        <v>3000</v>
      </c>
    </row>
    <row r="25" spans="1:10" ht="15.75" customHeight="1">
      <c r="A25" s="157">
        <v>19</v>
      </c>
      <c r="B25" s="119" t="s">
        <v>82</v>
      </c>
      <c r="C25" s="160"/>
      <c r="D25" s="161"/>
      <c r="E25" s="145"/>
      <c r="F25" s="70">
        <v>58000</v>
      </c>
      <c r="G25" s="282">
        <v>58000</v>
      </c>
      <c r="H25" s="70">
        <v>0</v>
      </c>
      <c r="I25" s="146">
        <v>0</v>
      </c>
      <c r="J25" s="146">
        <v>0</v>
      </c>
    </row>
    <row r="26" spans="1:12" ht="15.75" customHeight="1">
      <c r="A26" s="157">
        <v>20</v>
      </c>
      <c r="B26" s="125" t="s">
        <v>83</v>
      </c>
      <c r="C26" s="162"/>
      <c r="D26" s="163"/>
      <c r="E26" s="145"/>
      <c r="F26" s="70">
        <v>1000</v>
      </c>
      <c r="G26" s="282">
        <v>700</v>
      </c>
      <c r="H26" s="70">
        <v>500</v>
      </c>
      <c r="I26" s="146">
        <v>0</v>
      </c>
      <c r="J26" s="146">
        <v>0</v>
      </c>
      <c r="K26" s="298">
        <v>-500</v>
      </c>
      <c r="L26" s="68"/>
    </row>
    <row r="27" spans="1:12" ht="15.75" customHeight="1">
      <c r="A27" s="157">
        <v>21</v>
      </c>
      <c r="B27" s="125" t="s">
        <v>84</v>
      </c>
      <c r="C27" s="164"/>
      <c r="D27" s="159"/>
      <c r="E27" s="145"/>
      <c r="F27" s="70">
        <v>100</v>
      </c>
      <c r="G27" s="282">
        <v>0</v>
      </c>
      <c r="H27" s="70">
        <v>100</v>
      </c>
      <c r="I27" s="49">
        <v>0</v>
      </c>
      <c r="J27" s="289">
        <v>0</v>
      </c>
      <c r="K27" s="298">
        <v>-100</v>
      </c>
      <c r="L27" s="68"/>
    </row>
    <row r="28" spans="1:10" ht="15.75" customHeight="1">
      <c r="A28" s="157">
        <v>22</v>
      </c>
      <c r="B28" s="125" t="s">
        <v>85</v>
      </c>
      <c r="C28" s="164"/>
      <c r="D28" s="159"/>
      <c r="E28" s="145"/>
      <c r="F28" s="70">
        <v>7000</v>
      </c>
      <c r="G28" s="282">
        <v>3000</v>
      </c>
      <c r="H28" s="70">
        <v>3000</v>
      </c>
      <c r="I28" s="49">
        <v>2486</v>
      </c>
      <c r="J28" s="289">
        <v>3000</v>
      </c>
    </row>
    <row r="29" spans="1:12" ht="15.75" customHeight="1">
      <c r="A29" s="157">
        <v>23</v>
      </c>
      <c r="B29" s="125" t="s">
        <v>86</v>
      </c>
      <c r="C29" s="151"/>
      <c r="D29" s="159"/>
      <c r="E29" s="145"/>
      <c r="F29" s="70">
        <v>200</v>
      </c>
      <c r="G29" s="282">
        <v>200</v>
      </c>
      <c r="H29" s="70">
        <v>200</v>
      </c>
      <c r="I29" s="146">
        <v>128</v>
      </c>
      <c r="J29" s="146">
        <v>150</v>
      </c>
      <c r="K29" s="298">
        <v>-50</v>
      </c>
      <c r="L29" s="68"/>
    </row>
    <row r="30" spans="1:10" ht="15.75" customHeight="1">
      <c r="A30" s="157">
        <v>24</v>
      </c>
      <c r="B30" s="119" t="s">
        <v>87</v>
      </c>
      <c r="C30" s="153"/>
      <c r="D30" s="165"/>
      <c r="E30" s="145"/>
      <c r="F30" s="70">
        <v>100</v>
      </c>
      <c r="G30" s="282">
        <v>100</v>
      </c>
      <c r="H30" s="70">
        <v>100</v>
      </c>
      <c r="I30" s="49">
        <v>95</v>
      </c>
      <c r="J30" s="289">
        <v>100</v>
      </c>
    </row>
    <row r="31" spans="1:12" ht="15.75" customHeight="1">
      <c r="A31" s="157">
        <v>25</v>
      </c>
      <c r="B31" s="125" t="s">
        <v>88</v>
      </c>
      <c r="C31" s="166"/>
      <c r="D31" s="159"/>
      <c r="E31" s="145"/>
      <c r="F31" s="70">
        <v>3000</v>
      </c>
      <c r="G31" s="282">
        <v>1000</v>
      </c>
      <c r="H31" s="70">
        <v>1000</v>
      </c>
      <c r="I31" s="49">
        <v>593</v>
      </c>
      <c r="J31" s="289">
        <v>600</v>
      </c>
      <c r="K31" s="300">
        <v>-400</v>
      </c>
      <c r="L31" s="68"/>
    </row>
    <row r="32" spans="1:12" ht="15.75" customHeight="1">
      <c r="A32" s="157">
        <v>26</v>
      </c>
      <c r="B32" s="119" t="s">
        <v>123</v>
      </c>
      <c r="C32" s="160"/>
      <c r="D32" s="161"/>
      <c r="E32" s="145"/>
      <c r="F32" s="70">
        <v>4500</v>
      </c>
      <c r="G32" s="282">
        <v>4500</v>
      </c>
      <c r="H32" s="70">
        <v>4500</v>
      </c>
      <c r="I32" s="49">
        <v>2272</v>
      </c>
      <c r="J32" s="289">
        <v>2500</v>
      </c>
      <c r="K32" s="298">
        <v>-2000</v>
      </c>
      <c r="L32" s="68"/>
    </row>
    <row r="33" spans="1:12" ht="15.75" customHeight="1">
      <c r="A33" s="157">
        <v>27</v>
      </c>
      <c r="B33" s="125" t="s">
        <v>89</v>
      </c>
      <c r="C33" s="167"/>
      <c r="D33" s="163"/>
      <c r="E33" s="145"/>
      <c r="F33" s="70">
        <v>9000</v>
      </c>
      <c r="G33" s="278">
        <v>9000</v>
      </c>
      <c r="H33" s="70">
        <v>9000</v>
      </c>
      <c r="I33" s="49">
        <v>5961</v>
      </c>
      <c r="J33" s="289">
        <v>7000</v>
      </c>
      <c r="K33" s="300">
        <v>-2000</v>
      </c>
      <c r="L33" s="68"/>
    </row>
    <row r="34" spans="1:10" ht="15.75" customHeight="1">
      <c r="A34" s="157">
        <v>28</v>
      </c>
      <c r="B34" s="125" t="s">
        <v>90</v>
      </c>
      <c r="C34" s="164"/>
      <c r="D34" s="168"/>
      <c r="E34" s="145"/>
      <c r="F34" s="70">
        <v>200</v>
      </c>
      <c r="G34" s="278">
        <v>200</v>
      </c>
      <c r="H34" s="70">
        <v>200</v>
      </c>
      <c r="I34" s="49">
        <v>178</v>
      </c>
      <c r="J34" s="289">
        <v>200</v>
      </c>
    </row>
    <row r="35" spans="1:10" ht="15.75" customHeight="1">
      <c r="A35" s="157">
        <v>29</v>
      </c>
      <c r="B35" s="125" t="s">
        <v>91</v>
      </c>
      <c r="C35" s="111"/>
      <c r="D35" s="169"/>
      <c r="E35" s="145"/>
      <c r="F35" s="70">
        <v>2000</v>
      </c>
      <c r="G35" s="278">
        <v>2000</v>
      </c>
      <c r="H35" s="70">
        <v>2000</v>
      </c>
      <c r="I35" s="146">
        <v>2000</v>
      </c>
      <c r="J35" s="146">
        <v>2000</v>
      </c>
    </row>
    <row r="36" spans="1:10" ht="15.75" customHeight="1">
      <c r="A36" s="157">
        <v>30</v>
      </c>
      <c r="B36" s="125" t="s">
        <v>92</v>
      </c>
      <c r="C36" s="115"/>
      <c r="D36" s="170"/>
      <c r="E36" s="145"/>
      <c r="F36" s="70">
        <v>20000</v>
      </c>
      <c r="G36" s="278">
        <v>20000</v>
      </c>
      <c r="H36" s="70">
        <v>20000</v>
      </c>
      <c r="I36" s="49">
        <v>16921</v>
      </c>
      <c r="J36" s="289">
        <v>20000</v>
      </c>
    </row>
    <row r="37" spans="1:10" ht="15.75" customHeight="1">
      <c r="A37" s="157">
        <v>31</v>
      </c>
      <c r="B37" s="119" t="s">
        <v>93</v>
      </c>
      <c r="C37" s="171"/>
      <c r="D37" s="168"/>
      <c r="E37" s="145"/>
      <c r="F37" s="70"/>
      <c r="G37" s="282"/>
      <c r="H37" s="49">
        <v>15100</v>
      </c>
      <c r="I37" s="49">
        <v>3310</v>
      </c>
      <c r="J37" s="49">
        <v>15100</v>
      </c>
    </row>
    <row r="38" spans="1:12" ht="15.75" customHeight="1">
      <c r="A38" s="157"/>
      <c r="B38" s="119" t="s">
        <v>131</v>
      </c>
      <c r="C38" s="160"/>
      <c r="D38" s="168"/>
      <c r="E38" s="145"/>
      <c r="F38" s="70"/>
      <c r="G38" s="282"/>
      <c r="H38" s="70">
        <v>0</v>
      </c>
      <c r="I38" s="187">
        <v>5855</v>
      </c>
      <c r="J38" s="187">
        <v>5855</v>
      </c>
      <c r="K38" s="298">
        <v>5855</v>
      </c>
      <c r="L38" s="68"/>
    </row>
    <row r="39" spans="1:12" ht="15.75" customHeight="1">
      <c r="A39" s="157">
        <v>32</v>
      </c>
      <c r="B39" s="172" t="s">
        <v>94</v>
      </c>
      <c r="C39" s="173"/>
      <c r="D39" s="174"/>
      <c r="E39" s="175"/>
      <c r="F39" s="152">
        <f aca="true" t="shared" si="1" ref="F39:K39">SUM(F15:F38)</f>
        <v>213800</v>
      </c>
      <c r="G39" s="282">
        <f t="shared" si="1"/>
        <v>205400</v>
      </c>
      <c r="H39" s="152">
        <f t="shared" si="1"/>
        <v>164400</v>
      </c>
      <c r="I39" s="152">
        <f t="shared" si="1"/>
        <v>126317.14</v>
      </c>
      <c r="J39" s="152">
        <f t="shared" si="1"/>
        <v>161312</v>
      </c>
      <c r="K39" s="301">
        <f t="shared" si="1"/>
        <v>-3088</v>
      </c>
      <c r="L39" s="68"/>
    </row>
    <row r="40" spans="1:10" ht="15.75" customHeight="1">
      <c r="A40" s="157"/>
      <c r="B40" s="119"/>
      <c r="C40" s="176"/>
      <c r="D40" s="177"/>
      <c r="E40" s="4"/>
      <c r="F40" s="12"/>
      <c r="G40" s="277"/>
      <c r="H40" s="12"/>
      <c r="I40" s="12"/>
      <c r="J40" s="12"/>
    </row>
    <row r="41" spans="1:10" ht="15.75" customHeight="1">
      <c r="A41" s="157"/>
      <c r="B41" s="178" t="s">
        <v>95</v>
      </c>
      <c r="C41" s="169"/>
      <c r="D41" s="170"/>
      <c r="E41" s="4"/>
      <c r="F41" s="12"/>
      <c r="G41" s="277"/>
      <c r="H41" s="12"/>
      <c r="I41" s="12"/>
      <c r="J41" s="12"/>
    </row>
    <row r="42" spans="1:11" ht="15.75" customHeight="1">
      <c r="A42" s="183">
        <v>33</v>
      </c>
      <c r="B42" s="125" t="s">
        <v>96</v>
      </c>
      <c r="C42" s="4"/>
      <c r="D42" s="127"/>
      <c r="E42" s="145"/>
      <c r="F42" s="70">
        <v>2000</v>
      </c>
      <c r="G42" s="278">
        <v>2000</v>
      </c>
      <c r="H42" s="70">
        <v>2000</v>
      </c>
      <c r="I42" s="146">
        <v>2190</v>
      </c>
      <c r="J42" s="146">
        <v>2190</v>
      </c>
      <c r="K42" s="298">
        <v>190</v>
      </c>
    </row>
    <row r="43" spans="1:10" ht="15.75" customHeight="1">
      <c r="A43" s="157">
        <v>34</v>
      </c>
      <c r="B43" s="125" t="s">
        <v>97</v>
      </c>
      <c r="C43" s="179"/>
      <c r="D43" s="159"/>
      <c r="E43" s="145"/>
      <c r="F43" s="70">
        <v>2800</v>
      </c>
      <c r="G43" s="278">
        <v>2800</v>
      </c>
      <c r="H43" s="70">
        <v>2800</v>
      </c>
      <c r="I43" s="49">
        <v>2582</v>
      </c>
      <c r="J43" s="289">
        <v>2800</v>
      </c>
    </row>
    <row r="44" spans="1:10" ht="15.75" customHeight="1">
      <c r="A44" s="157">
        <v>35</v>
      </c>
      <c r="B44" s="180" t="s">
        <v>98</v>
      </c>
      <c r="C44" s="181"/>
      <c r="D44" s="182"/>
      <c r="E44" s="145"/>
      <c r="F44" s="70">
        <v>800</v>
      </c>
      <c r="G44" s="278">
        <v>800</v>
      </c>
      <c r="H44" s="70">
        <v>800</v>
      </c>
      <c r="I44" s="49">
        <v>777</v>
      </c>
      <c r="J44" s="289">
        <v>800</v>
      </c>
    </row>
    <row r="45" spans="1:11" ht="15.75" customHeight="1">
      <c r="A45" s="183">
        <v>36</v>
      </c>
      <c r="B45" s="119" t="s">
        <v>99</v>
      </c>
      <c r="C45" s="184"/>
      <c r="D45" s="168"/>
      <c r="E45" s="145"/>
      <c r="F45" s="70">
        <v>452000</v>
      </c>
      <c r="G45" s="278">
        <v>452000</v>
      </c>
      <c r="H45" s="70">
        <v>452000</v>
      </c>
      <c r="I45" s="49">
        <v>437707</v>
      </c>
      <c r="J45" s="49">
        <v>481121</v>
      </c>
      <c r="K45" s="298">
        <v>29121</v>
      </c>
    </row>
    <row r="46" spans="1:11" ht="15.75" customHeight="1">
      <c r="A46" s="157">
        <v>37</v>
      </c>
      <c r="B46" s="10" t="s">
        <v>100</v>
      </c>
      <c r="C46" s="185"/>
      <c r="D46" s="186"/>
      <c r="E46" s="186"/>
      <c r="F46" s="187">
        <v>500</v>
      </c>
      <c r="G46" s="282">
        <v>0</v>
      </c>
      <c r="H46" s="187">
        <v>500</v>
      </c>
      <c r="I46" s="146">
        <v>20</v>
      </c>
      <c r="J46" s="146">
        <v>40</v>
      </c>
      <c r="K46" s="296">
        <v>-460</v>
      </c>
    </row>
    <row r="47" spans="1:10" ht="15.75" customHeight="1">
      <c r="A47" s="188"/>
      <c r="B47" s="189"/>
      <c r="C47" s="190"/>
      <c r="D47" s="190"/>
      <c r="E47" s="190"/>
      <c r="F47" s="191"/>
      <c r="G47" s="192"/>
      <c r="H47" s="191"/>
      <c r="I47" s="65"/>
      <c r="J47" s="65"/>
    </row>
    <row r="48" spans="1:10" ht="15.75" customHeight="1">
      <c r="A48" s="188"/>
      <c r="B48" s="189"/>
      <c r="C48" s="190"/>
      <c r="D48" s="190"/>
      <c r="E48" s="190"/>
      <c r="F48" s="191"/>
      <c r="G48" s="192"/>
      <c r="H48" s="191"/>
      <c r="I48" s="193"/>
      <c r="J48" s="193"/>
    </row>
    <row r="49" spans="1:10" ht="15.75" customHeight="1">
      <c r="A49" s="188"/>
      <c r="B49" s="189"/>
      <c r="C49" s="190"/>
      <c r="D49" s="190"/>
      <c r="E49" s="190"/>
      <c r="F49" s="191"/>
      <c r="G49" s="192"/>
      <c r="H49" s="191"/>
      <c r="I49" s="44"/>
      <c r="J49" s="44"/>
    </row>
    <row r="50" spans="1:10" ht="15.75" customHeight="1">
      <c r="A50" s="188"/>
      <c r="B50" s="189"/>
      <c r="C50" s="190"/>
      <c r="D50" s="190"/>
      <c r="E50" s="190"/>
      <c r="F50" s="191"/>
      <c r="G50" s="192"/>
      <c r="H50" s="293" t="s">
        <v>122</v>
      </c>
      <c r="I50" s="293" t="s">
        <v>134</v>
      </c>
      <c r="J50" s="293" t="s">
        <v>152</v>
      </c>
    </row>
    <row r="51" spans="1:10" ht="15.75" customHeight="1">
      <c r="A51" s="157"/>
      <c r="B51" s="194"/>
      <c r="C51" s="195"/>
      <c r="D51" s="196"/>
      <c r="E51" s="186"/>
      <c r="F51" s="187"/>
      <c r="G51" s="282"/>
      <c r="H51" s="8" t="s">
        <v>4</v>
      </c>
      <c r="I51" s="8" t="s">
        <v>121</v>
      </c>
      <c r="J51" s="8"/>
    </row>
    <row r="52" spans="1:10" ht="15.75" customHeight="1">
      <c r="A52" s="157">
        <v>38</v>
      </c>
      <c r="B52" s="10" t="s">
        <v>101</v>
      </c>
      <c r="C52" s="197"/>
      <c r="D52" s="198"/>
      <c r="E52" s="186"/>
      <c r="F52" s="187">
        <v>150</v>
      </c>
      <c r="G52" s="283">
        <v>150</v>
      </c>
      <c r="H52" s="187">
        <v>150</v>
      </c>
      <c r="I52" s="70">
        <v>110</v>
      </c>
      <c r="J52" s="187">
        <v>150</v>
      </c>
    </row>
    <row r="53" spans="1:10" ht="15.75" customHeight="1">
      <c r="A53" s="157">
        <v>39</v>
      </c>
      <c r="B53" s="10" t="s">
        <v>102</v>
      </c>
      <c r="C53" s="199"/>
      <c r="D53" s="195"/>
      <c r="E53" s="186"/>
      <c r="F53" s="187">
        <v>260</v>
      </c>
      <c r="G53" s="283">
        <v>260</v>
      </c>
      <c r="H53" s="187">
        <v>260</v>
      </c>
      <c r="I53" s="70">
        <v>247</v>
      </c>
      <c r="J53" s="187">
        <v>260</v>
      </c>
    </row>
    <row r="54" spans="1:11" ht="15.75" customHeight="1">
      <c r="A54" s="157">
        <v>40</v>
      </c>
      <c r="B54" s="10" t="s">
        <v>103</v>
      </c>
      <c r="C54" s="199"/>
      <c r="D54" s="195"/>
      <c r="E54" s="186"/>
      <c r="F54" s="152">
        <v>2500</v>
      </c>
      <c r="G54" s="282">
        <v>2500</v>
      </c>
      <c r="H54" s="152">
        <v>2500</v>
      </c>
      <c r="I54" s="70">
        <v>2123</v>
      </c>
      <c r="J54" s="187">
        <v>2123</v>
      </c>
      <c r="K54" s="298">
        <v>-377</v>
      </c>
    </row>
    <row r="55" spans="1:11" ht="15.75" customHeight="1">
      <c r="A55" s="157">
        <v>41</v>
      </c>
      <c r="B55" s="194" t="s">
        <v>12</v>
      </c>
      <c r="C55" s="198"/>
      <c r="D55" s="200"/>
      <c r="E55" s="186"/>
      <c r="F55" s="152">
        <v>0</v>
      </c>
      <c r="G55" s="282">
        <v>1208</v>
      </c>
      <c r="H55" s="152">
        <v>0</v>
      </c>
      <c r="I55" s="70">
        <v>1974</v>
      </c>
      <c r="J55" s="187">
        <v>1974</v>
      </c>
      <c r="K55" s="298">
        <v>1974</v>
      </c>
    </row>
    <row r="56" spans="1:10" ht="15.75" customHeight="1">
      <c r="A56" s="157">
        <v>42</v>
      </c>
      <c r="B56" s="194" t="s">
        <v>104</v>
      </c>
      <c r="C56" s="195"/>
      <c r="D56" s="196"/>
      <c r="E56" s="186"/>
      <c r="F56" s="187">
        <v>40</v>
      </c>
      <c r="G56" s="282">
        <v>40</v>
      </c>
      <c r="H56" s="187">
        <v>40</v>
      </c>
      <c r="I56" s="70">
        <v>40</v>
      </c>
      <c r="J56" s="187">
        <v>40</v>
      </c>
    </row>
    <row r="57" spans="1:10" ht="15.75" customHeight="1">
      <c r="A57" s="157">
        <v>43</v>
      </c>
      <c r="B57" s="194" t="s">
        <v>105</v>
      </c>
      <c r="C57" s="195"/>
      <c r="D57" s="195"/>
      <c r="E57" s="186"/>
      <c r="F57" s="187">
        <v>4500</v>
      </c>
      <c r="G57" s="282">
        <v>4500</v>
      </c>
      <c r="H57" s="187">
        <v>4500</v>
      </c>
      <c r="I57" s="146">
        <v>2877</v>
      </c>
      <c r="J57" s="146">
        <v>4500</v>
      </c>
    </row>
    <row r="58" spans="1:10" ht="15.75" customHeight="1">
      <c r="A58" s="157">
        <v>44</v>
      </c>
      <c r="B58" s="194" t="s">
        <v>106</v>
      </c>
      <c r="C58" s="190"/>
      <c r="D58" s="190"/>
      <c r="E58" s="186"/>
      <c r="F58" s="152">
        <v>0</v>
      </c>
      <c r="G58" s="282">
        <v>2000</v>
      </c>
      <c r="H58" s="152">
        <v>2500</v>
      </c>
      <c r="I58" s="70">
        <v>2500</v>
      </c>
      <c r="J58" s="187">
        <v>2500</v>
      </c>
    </row>
    <row r="59" spans="1:10" ht="15.75" customHeight="1">
      <c r="A59" s="157">
        <v>45</v>
      </c>
      <c r="B59" s="194" t="s">
        <v>107</v>
      </c>
      <c r="C59" s="195"/>
      <c r="D59" s="196"/>
      <c r="E59" s="186"/>
      <c r="F59" s="187">
        <v>0</v>
      </c>
      <c r="G59" s="282">
        <v>6242</v>
      </c>
      <c r="H59" s="187">
        <v>4188</v>
      </c>
      <c r="I59" s="70">
        <v>4188</v>
      </c>
      <c r="J59" s="187">
        <v>4188</v>
      </c>
    </row>
    <row r="60" spans="1:10" ht="15.75" customHeight="1">
      <c r="A60" s="157">
        <v>46</v>
      </c>
      <c r="B60" s="194" t="s">
        <v>108</v>
      </c>
      <c r="C60" s="195"/>
      <c r="D60" s="196"/>
      <c r="E60" s="186"/>
      <c r="F60" s="187"/>
      <c r="G60" s="282"/>
      <c r="H60" s="187">
        <v>4056</v>
      </c>
      <c r="I60" s="70">
        <v>4056</v>
      </c>
      <c r="J60" s="187">
        <v>4056</v>
      </c>
    </row>
    <row r="61" spans="1:11" ht="15.75" customHeight="1">
      <c r="A61" s="157">
        <v>47</v>
      </c>
      <c r="B61" s="10" t="s">
        <v>124</v>
      </c>
      <c r="C61" s="211"/>
      <c r="D61" s="195"/>
      <c r="E61" s="186"/>
      <c r="F61" s="187"/>
      <c r="G61" s="282"/>
      <c r="H61" s="187">
        <v>0</v>
      </c>
      <c r="I61" s="70">
        <v>27642</v>
      </c>
      <c r="J61" s="187">
        <v>27642</v>
      </c>
      <c r="K61" s="298">
        <v>27642</v>
      </c>
    </row>
    <row r="62" spans="1:11" ht="15.75" customHeight="1">
      <c r="A62" s="157"/>
      <c r="B62" s="172" t="s">
        <v>109</v>
      </c>
      <c r="C62" s="173"/>
      <c r="D62" s="174"/>
      <c r="E62" s="201"/>
      <c r="F62" s="152">
        <f>SUM(F42:F59)</f>
        <v>465550</v>
      </c>
      <c r="G62" s="282">
        <f>SUM(G42:G59)</f>
        <v>474500</v>
      </c>
      <c r="H62" s="152">
        <f>SUM(H42:H61)</f>
        <v>476294</v>
      </c>
      <c r="I62" s="152">
        <f>SUM(I42:I61)</f>
        <v>489033</v>
      </c>
      <c r="J62" s="152">
        <f>SUM(J42:J61)</f>
        <v>534384</v>
      </c>
      <c r="K62" s="296">
        <v>58090</v>
      </c>
    </row>
    <row r="63" spans="1:11" ht="15.75" customHeight="1">
      <c r="A63" s="157"/>
      <c r="B63" s="194"/>
      <c r="C63" s="195"/>
      <c r="D63" s="195"/>
      <c r="E63" s="186"/>
      <c r="F63" s="187"/>
      <c r="G63" s="282"/>
      <c r="H63" s="187"/>
      <c r="I63" s="146"/>
      <c r="J63" s="146"/>
      <c r="K63" s="68"/>
    </row>
    <row r="64" spans="1:11" ht="15.75" customHeight="1">
      <c r="A64" s="157">
        <v>48</v>
      </c>
      <c r="B64" s="202" t="s">
        <v>110</v>
      </c>
      <c r="C64" s="203"/>
      <c r="D64" s="203"/>
      <c r="E64" s="204"/>
      <c r="F64" s="205">
        <f aca="true" t="shared" si="2" ref="F64:K64">SUM(F12+F39+F62)</f>
        <v>1341189</v>
      </c>
      <c r="G64" s="284">
        <f t="shared" si="2"/>
        <v>1320039</v>
      </c>
      <c r="H64" s="205">
        <f t="shared" si="2"/>
        <v>1287594</v>
      </c>
      <c r="I64" s="205">
        <f t="shared" si="2"/>
        <v>1233205.1400000001</v>
      </c>
      <c r="J64" s="205">
        <f t="shared" si="2"/>
        <v>1361916</v>
      </c>
      <c r="K64" s="303">
        <f t="shared" si="2"/>
        <v>74322</v>
      </c>
    </row>
    <row r="65" spans="1:11" ht="15.75" customHeight="1">
      <c r="A65" s="157"/>
      <c r="B65" s="206"/>
      <c r="C65" s="207"/>
      <c r="D65" s="207"/>
      <c r="E65" s="208"/>
      <c r="F65" s="209"/>
      <c r="G65" s="210"/>
      <c r="H65" s="209"/>
      <c r="I65" s="19"/>
      <c r="J65" s="19"/>
      <c r="K65" s="68"/>
    </row>
    <row r="66" spans="1:11" ht="15.75" customHeight="1">
      <c r="A66" s="157">
        <v>49</v>
      </c>
      <c r="B66" s="10" t="s">
        <v>132</v>
      </c>
      <c r="C66" s="211"/>
      <c r="D66" s="195"/>
      <c r="E66" s="201"/>
      <c r="F66" s="70">
        <v>0</v>
      </c>
      <c r="G66" s="278">
        <v>27303</v>
      </c>
      <c r="H66" s="70">
        <v>33700</v>
      </c>
      <c r="I66" s="70">
        <v>0</v>
      </c>
      <c r="J66" s="187">
        <v>33700</v>
      </c>
      <c r="K66" s="298"/>
    </row>
    <row r="67" spans="1:11" ht="15.75" customHeight="1">
      <c r="A67" s="157">
        <v>50</v>
      </c>
      <c r="B67" s="125" t="s">
        <v>111</v>
      </c>
      <c r="C67" s="164"/>
      <c r="D67" s="159"/>
      <c r="E67" s="145"/>
      <c r="F67" s="70">
        <v>0</v>
      </c>
      <c r="G67" s="278">
        <v>9000</v>
      </c>
      <c r="H67" s="70">
        <v>0</v>
      </c>
      <c r="I67" s="70">
        <v>2562</v>
      </c>
      <c r="J67" s="187">
        <v>2562</v>
      </c>
      <c r="K67" s="298">
        <v>2562</v>
      </c>
    </row>
    <row r="68" spans="1:10" ht="15.75" customHeight="1">
      <c r="A68" s="157"/>
      <c r="B68" s="194"/>
      <c r="C68" s="190"/>
      <c r="D68" s="212"/>
      <c r="E68" s="4"/>
      <c r="F68" s="12"/>
      <c r="G68" s="277"/>
      <c r="H68" s="12"/>
      <c r="I68" s="146"/>
      <c r="J68" s="146"/>
    </row>
    <row r="69" spans="1:10" ht="15.75" customHeight="1">
      <c r="A69" s="157"/>
      <c r="B69" s="194"/>
      <c r="C69" s="195"/>
      <c r="D69" s="200"/>
      <c r="E69" s="4"/>
      <c r="F69" s="12"/>
      <c r="G69" s="277"/>
      <c r="H69" s="12"/>
      <c r="I69" s="12"/>
      <c r="J69" s="12"/>
    </row>
    <row r="70" spans="1:10" ht="15.75" customHeight="1">
      <c r="A70" s="4"/>
      <c r="B70" s="213"/>
      <c r="C70" s="214"/>
      <c r="D70" s="196"/>
      <c r="E70" s="4"/>
      <c r="F70" s="12"/>
      <c r="G70" s="277"/>
      <c r="H70" s="12"/>
      <c r="I70" s="12"/>
      <c r="J70" s="12"/>
    </row>
    <row r="71" spans="1:11" ht="15.75" customHeight="1">
      <c r="A71" s="215">
        <v>51</v>
      </c>
      <c r="B71" s="216" t="s">
        <v>112</v>
      </c>
      <c r="C71" s="217"/>
      <c r="D71" s="217"/>
      <c r="E71" s="204"/>
      <c r="F71" s="205">
        <f>SUM(F65:F70)</f>
        <v>0</v>
      </c>
      <c r="G71" s="284">
        <f>SUM(G66:G70)</f>
        <v>36303</v>
      </c>
      <c r="H71" s="205">
        <f>SUM(H66:H70)</f>
        <v>33700</v>
      </c>
      <c r="I71" s="205">
        <f>SUM(I66:I70)</f>
        <v>2562</v>
      </c>
      <c r="J71" s="205">
        <f>SUM(J66:J70)</f>
        <v>36262</v>
      </c>
      <c r="K71" s="301">
        <f>SUM(K66:K70)</f>
        <v>2562</v>
      </c>
    </row>
    <row r="72" spans="1:10" ht="15.75" customHeight="1">
      <c r="A72" s="218"/>
      <c r="B72" s="219"/>
      <c r="C72" s="220"/>
      <c r="D72" s="221"/>
      <c r="E72" s="222"/>
      <c r="F72" s="223"/>
      <c r="G72" s="285"/>
      <c r="H72" s="223"/>
      <c r="I72" s="12"/>
      <c r="J72" s="12"/>
    </row>
    <row r="73" spans="1:10" ht="15.75" customHeight="1">
      <c r="A73" s="224"/>
      <c r="B73" s="225"/>
      <c r="C73" s="226"/>
      <c r="D73" s="227"/>
      <c r="E73" s="228"/>
      <c r="F73" s="14"/>
      <c r="G73" s="277"/>
      <c r="H73" s="12"/>
      <c r="I73" s="49"/>
      <c r="J73" s="49"/>
    </row>
    <row r="74" spans="1:11" ht="15.75" customHeight="1">
      <c r="A74" s="183">
        <v>52</v>
      </c>
      <c r="B74" s="194" t="s">
        <v>113</v>
      </c>
      <c r="C74" s="195"/>
      <c r="D74" s="196"/>
      <c r="E74" s="229"/>
      <c r="F74" s="70">
        <v>0</v>
      </c>
      <c r="G74" s="286"/>
      <c r="H74" s="70">
        <v>0</v>
      </c>
      <c r="I74" s="187">
        <v>34842</v>
      </c>
      <c r="J74" s="187">
        <v>38700</v>
      </c>
      <c r="K74" s="296">
        <v>38700</v>
      </c>
    </row>
    <row r="75" spans="1:10" ht="15.75" customHeight="1">
      <c r="A75" s="230"/>
      <c r="B75" s="231"/>
      <c r="C75" s="190"/>
      <c r="D75" s="190"/>
      <c r="E75" s="232"/>
      <c r="F75" s="233"/>
      <c r="G75" s="282"/>
      <c r="H75" s="233"/>
      <c r="I75" s="12"/>
      <c r="J75" s="12"/>
    </row>
    <row r="76" spans="1:10" ht="15.75" customHeight="1">
      <c r="A76" s="230">
        <v>53</v>
      </c>
      <c r="B76" s="194" t="s">
        <v>114</v>
      </c>
      <c r="C76" s="195"/>
      <c r="D76" s="196"/>
      <c r="E76" s="232"/>
      <c r="F76" s="234">
        <v>0</v>
      </c>
      <c r="G76" s="282"/>
      <c r="H76" s="234"/>
      <c r="I76" s="12"/>
      <c r="J76" s="12"/>
    </row>
    <row r="77" spans="1:10" ht="15.75" customHeight="1">
      <c r="A77" s="218"/>
      <c r="B77" s="235"/>
      <c r="C77" s="141"/>
      <c r="D77" s="236"/>
      <c r="E77" s="237"/>
      <c r="F77" s="11"/>
      <c r="G77" s="277"/>
      <c r="H77" s="16"/>
      <c r="I77" s="12"/>
      <c r="J77" s="12"/>
    </row>
    <row r="78" spans="1:11" ht="15.75" customHeight="1">
      <c r="A78" s="4">
        <v>54</v>
      </c>
      <c r="B78" s="238" t="s">
        <v>115</v>
      </c>
      <c r="C78" s="239"/>
      <c r="D78" s="239"/>
      <c r="E78" s="204">
        <f aca="true" t="shared" si="3" ref="E78:J78">SUM(E74:E77)</f>
        <v>0</v>
      </c>
      <c r="F78" s="205">
        <f t="shared" si="3"/>
        <v>0</v>
      </c>
      <c r="G78" s="284">
        <f t="shared" si="3"/>
        <v>0</v>
      </c>
      <c r="H78" s="205">
        <f t="shared" si="3"/>
        <v>0</v>
      </c>
      <c r="I78" s="205">
        <f t="shared" si="3"/>
        <v>34842</v>
      </c>
      <c r="J78" s="205">
        <f t="shared" si="3"/>
        <v>38700</v>
      </c>
      <c r="K78" s="302">
        <f>SUM(K73:K77)</f>
        <v>38700</v>
      </c>
    </row>
    <row r="79" spans="1:10" ht="15.75" customHeight="1">
      <c r="A79" s="218"/>
      <c r="B79" s="240"/>
      <c r="C79" s="131"/>
      <c r="D79" s="241"/>
      <c r="E79" s="228"/>
      <c r="F79" s="14"/>
      <c r="G79" s="287"/>
      <c r="H79" s="12"/>
      <c r="I79" s="12"/>
      <c r="J79" s="12"/>
    </row>
    <row r="80" spans="1:10" ht="15.75" customHeight="1">
      <c r="A80" s="230"/>
      <c r="B80" s="235"/>
      <c r="C80" s="190"/>
      <c r="D80" s="190"/>
      <c r="E80" s="232"/>
      <c r="F80" s="233"/>
      <c r="G80" s="282"/>
      <c r="H80" s="233"/>
      <c r="I80" s="49"/>
      <c r="J80" s="49"/>
    </row>
    <row r="81" spans="1:10" ht="15.75" customHeight="1">
      <c r="A81" s="242"/>
      <c r="B81" s="243"/>
      <c r="C81" s="244"/>
      <c r="D81" s="245"/>
      <c r="E81" s="246"/>
      <c r="F81" s="247"/>
      <c r="G81" s="287"/>
      <c r="H81" s="20"/>
      <c r="I81" s="292"/>
      <c r="J81" s="292"/>
    </row>
    <row r="82" spans="1:10" ht="15.75" customHeight="1">
      <c r="A82" s="242"/>
      <c r="B82" s="243"/>
      <c r="C82" s="244"/>
      <c r="D82" s="245"/>
      <c r="E82" s="237"/>
      <c r="F82" s="11"/>
      <c r="G82" s="287"/>
      <c r="H82" s="16"/>
      <c r="I82" s="146"/>
      <c r="J82" s="146"/>
    </row>
    <row r="83" spans="1:10" ht="15.75" customHeight="1">
      <c r="A83" s="242"/>
      <c r="B83" s="240"/>
      <c r="C83" s="137"/>
      <c r="D83" s="245"/>
      <c r="E83" s="228"/>
      <c r="F83" s="14"/>
      <c r="G83" s="287"/>
      <c r="H83" s="12"/>
      <c r="I83" s="289"/>
      <c r="J83" s="289"/>
    </row>
    <row r="84" spans="1:10" ht="15.75" customHeight="1">
      <c r="A84" s="218"/>
      <c r="B84" s="248"/>
      <c r="C84" s="249"/>
      <c r="D84" s="250"/>
      <c r="E84" s="251"/>
      <c r="F84" s="12"/>
      <c r="G84" s="277"/>
      <c r="H84" s="12"/>
      <c r="I84" s="292"/>
      <c r="J84" s="292"/>
    </row>
    <row r="85" spans="1:11" ht="15.75" customHeight="1">
      <c r="A85" s="224">
        <v>55</v>
      </c>
      <c r="B85" s="252" t="s">
        <v>61</v>
      </c>
      <c r="C85" s="253"/>
      <c r="D85" s="254"/>
      <c r="E85" s="255"/>
      <c r="F85" s="85">
        <f aca="true" t="shared" si="4" ref="F85:K85">SUM(F64+F71+F78)</f>
        <v>1341189</v>
      </c>
      <c r="G85" s="288">
        <f t="shared" si="4"/>
        <v>1356342</v>
      </c>
      <c r="H85" s="85">
        <f t="shared" si="4"/>
        <v>1321294</v>
      </c>
      <c r="I85" s="85">
        <f t="shared" si="4"/>
        <v>1270609.1400000001</v>
      </c>
      <c r="J85" s="85">
        <f t="shared" si="4"/>
        <v>1436878</v>
      </c>
      <c r="K85" s="193">
        <f t="shared" si="4"/>
        <v>115584</v>
      </c>
    </row>
    <row r="86" spans="1:10" ht="15.75" customHeight="1">
      <c r="A86" s="4"/>
      <c r="B86" s="256"/>
      <c r="C86" s="257"/>
      <c r="D86" s="236"/>
      <c r="E86" s="258"/>
      <c r="F86" s="111"/>
      <c r="G86" s="218"/>
      <c r="H86" s="4"/>
      <c r="I86" s="49"/>
      <c r="J86" s="49"/>
    </row>
    <row r="87" spans="2:10" ht="15.75" customHeight="1">
      <c r="B87" s="86"/>
      <c r="C87" s="259"/>
      <c r="D87" s="260"/>
      <c r="E87" s="261"/>
      <c r="F87" s="262"/>
      <c r="I87" s="65"/>
      <c r="J87" s="65"/>
    </row>
    <row r="88" spans="2:10" ht="15.75" customHeight="1">
      <c r="B88" s="88"/>
      <c r="C88" s="324"/>
      <c r="D88" s="325"/>
      <c r="E88" s="325"/>
      <c r="F88" s="262"/>
      <c r="I88" s="263"/>
      <c r="J88" s="263"/>
    </row>
    <row r="89" spans="2:10" ht="15.75" customHeight="1">
      <c r="B89" s="89"/>
      <c r="C89" s="190"/>
      <c r="D89" s="264"/>
      <c r="E89"/>
      <c r="F89" s="262"/>
      <c r="G89"/>
      <c r="I89" s="65"/>
      <c r="J89" s="65"/>
    </row>
    <row r="90" spans="2:10" ht="15.75" customHeight="1">
      <c r="B90" s="88" t="s">
        <v>116</v>
      </c>
      <c r="C90" s="265"/>
      <c r="D90" s="260"/>
      <c r="E90" s="324" t="s">
        <v>117</v>
      </c>
      <c r="F90" s="325"/>
      <c r="G90" s="325"/>
      <c r="H90" s="326">
        <v>41617</v>
      </c>
      <c r="I90" s="65"/>
      <c r="J90" s="65"/>
    </row>
    <row r="91" spans="2:10" ht="15.75" customHeight="1">
      <c r="B91" s="89"/>
      <c r="C91" s="265"/>
      <c r="D91" s="266"/>
      <c r="E91" s="267"/>
      <c r="F91" s="268"/>
      <c r="G91"/>
      <c r="I91" s="65"/>
      <c r="J91" s="65"/>
    </row>
    <row r="92" spans="2:8" ht="15.75" customHeight="1">
      <c r="B92" s="88" t="s">
        <v>63</v>
      </c>
      <c r="C92" s="269"/>
      <c r="D92" s="260"/>
      <c r="E92" s="88" t="s">
        <v>118</v>
      </c>
      <c r="F92" s="262"/>
      <c r="G92"/>
      <c r="H92" s="326">
        <v>41618</v>
      </c>
    </row>
    <row r="93" spans="2:7" ht="15.75" customHeight="1">
      <c r="B93" s="91"/>
      <c r="C93" s="270"/>
      <c r="D93" s="271"/>
      <c r="E93" s="190"/>
      <c r="F93" s="262"/>
      <c r="G93"/>
    </row>
    <row r="94" spans="2:7" ht="15.75" customHeight="1">
      <c r="B94" s="93"/>
      <c r="C94" s="272"/>
      <c r="D94" s="273"/>
      <c r="E94" s="271"/>
      <c r="F94" s="262"/>
      <c r="G94"/>
    </row>
    <row r="95" spans="2:5" ht="15.75" customHeight="1">
      <c r="B95" s="93"/>
      <c r="C95" s="274"/>
      <c r="D95" s="88"/>
      <c r="E95" s="274"/>
    </row>
    <row r="96" spans="2:5" ht="15.75" customHeight="1">
      <c r="B96" s="93"/>
      <c r="C96" s="274"/>
      <c r="D96" s="274"/>
      <c r="E96" s="274"/>
    </row>
  </sheetData>
  <sheetProtection/>
  <mergeCells count="2">
    <mergeCell ref="C88:E88"/>
    <mergeCell ref="E90:G90"/>
  </mergeCells>
  <printOptions/>
  <pageMargins left="0.75" right="0.75" top="0.83" bottom="0.67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Lenovo User</cp:lastModifiedBy>
  <cp:lastPrinted>2013-12-13T07:45:37Z</cp:lastPrinted>
  <dcterms:created xsi:type="dcterms:W3CDTF">1997-01-24T11:07:25Z</dcterms:created>
  <dcterms:modified xsi:type="dcterms:W3CDTF">2013-12-16T12:29:19Z</dcterms:modified>
  <cp:category/>
  <cp:version/>
  <cp:contentType/>
  <cp:contentStatus/>
</cp:coreProperties>
</file>